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firstSheet="2" activeTab="5"/>
  </bookViews>
  <sheets>
    <sheet name="OD Effectifs TOUS MOTIFS" sheetId="2" r:id="rId1"/>
    <sheet name="OD % TOUS MOTIFS" sheetId="3" r:id="rId2"/>
    <sheet name="OD Effectifs loisirs" sheetId="1" r:id="rId3"/>
    <sheet name="OD % Loisirs" sheetId="4" r:id="rId4"/>
    <sheet name="OD loisirs longueur moy dép" sheetId="5" r:id="rId5"/>
    <sheet name="OD loisirs parts modales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3" i="1" l="1"/>
  <c r="L53" i="1"/>
  <c r="M53" i="1"/>
  <c r="N53" i="1"/>
  <c r="O53" i="1"/>
  <c r="K54" i="1"/>
  <c r="L54" i="1"/>
  <c r="M54" i="1"/>
  <c r="N54" i="1"/>
  <c r="O54" i="1"/>
  <c r="K55" i="1"/>
  <c r="L55" i="1"/>
  <c r="M55" i="1"/>
  <c r="N55" i="1"/>
  <c r="O55" i="1"/>
  <c r="K56" i="1"/>
  <c r="L56" i="1"/>
  <c r="M56" i="1"/>
  <c r="N56" i="1"/>
  <c r="O56" i="1"/>
  <c r="K57" i="1"/>
  <c r="L57" i="1"/>
  <c r="M57" i="1"/>
  <c r="N57" i="1"/>
  <c r="O57" i="1"/>
  <c r="K58" i="1"/>
  <c r="L58" i="1"/>
  <c r="M58" i="1"/>
  <c r="N58" i="1"/>
  <c r="O58" i="1"/>
  <c r="K59" i="1"/>
  <c r="L59" i="1"/>
  <c r="M59" i="1"/>
  <c r="N59" i="1"/>
  <c r="O59" i="1"/>
  <c r="K60" i="1"/>
  <c r="L60" i="1"/>
  <c r="M60" i="1"/>
  <c r="N60" i="1"/>
  <c r="O60" i="1"/>
  <c r="K61" i="1"/>
  <c r="L61" i="1"/>
  <c r="M61" i="1"/>
  <c r="N61" i="1"/>
  <c r="O61" i="1"/>
  <c r="K62" i="1"/>
  <c r="L62" i="1"/>
  <c r="M62" i="1"/>
  <c r="N62" i="1"/>
  <c r="O62" i="1"/>
  <c r="K63" i="1"/>
  <c r="L63" i="1"/>
  <c r="M63" i="1"/>
  <c r="N63" i="1"/>
  <c r="O63" i="1"/>
  <c r="K64" i="1"/>
  <c r="L64" i="1"/>
  <c r="M64" i="1"/>
  <c r="N64" i="1"/>
  <c r="O64" i="1"/>
  <c r="K65" i="1"/>
  <c r="L65" i="1"/>
  <c r="M65" i="1"/>
  <c r="N65" i="1"/>
  <c r="O65" i="1"/>
  <c r="J54" i="1"/>
  <c r="J55" i="1"/>
  <c r="J56" i="1"/>
  <c r="J57" i="1"/>
  <c r="J58" i="1"/>
  <c r="J59" i="1"/>
  <c r="J60" i="1"/>
  <c r="J61" i="1"/>
  <c r="J62" i="1"/>
  <c r="J63" i="1"/>
  <c r="J64" i="1"/>
  <c r="J65" i="1"/>
  <c r="J53" i="1"/>
  <c r="D65" i="1"/>
  <c r="E65" i="1"/>
  <c r="F65" i="1"/>
  <c r="G65" i="1"/>
  <c r="H65" i="1"/>
  <c r="C65" i="1"/>
  <c r="AF44" i="1"/>
  <c r="AF27" i="1"/>
  <c r="AF10" i="1"/>
  <c r="O43" i="1"/>
  <c r="O42" i="1"/>
  <c r="O41" i="1"/>
  <c r="O40" i="1"/>
  <c r="O39" i="1"/>
  <c r="O38" i="1"/>
  <c r="O49" i="1" s="1"/>
  <c r="O26" i="1"/>
  <c r="O25" i="1"/>
  <c r="O24" i="1"/>
  <c r="O23" i="1"/>
  <c r="O22" i="1"/>
  <c r="O21" i="1"/>
  <c r="O32" i="1" s="1"/>
  <c r="O15" i="1"/>
  <c r="O5" i="1"/>
  <c r="O6" i="1"/>
  <c r="O7" i="1"/>
  <c r="O8" i="1"/>
  <c r="O9" i="1"/>
  <c r="O4" i="1"/>
  <c r="AT49" i="2" l="1"/>
  <c r="AS49" i="2"/>
  <c r="AR49" i="2"/>
  <c r="AQ49" i="2"/>
  <c r="AP49" i="2"/>
  <c r="AO49" i="2"/>
  <c r="AN49" i="2"/>
  <c r="AM49" i="2"/>
  <c r="AL49" i="2"/>
  <c r="AK49" i="2"/>
  <c r="AJ49" i="2"/>
  <c r="AU48" i="2"/>
  <c r="AS48" i="2"/>
  <c r="AR48" i="2"/>
  <c r="AQ48" i="2"/>
  <c r="AP48" i="2"/>
  <c r="AO48" i="2"/>
  <c r="AN48" i="2"/>
  <c r="AM48" i="2"/>
  <c r="AL48" i="2"/>
  <c r="AK48" i="2"/>
  <c r="AJ48" i="2"/>
  <c r="AU47" i="2"/>
  <c r="AT47" i="2"/>
  <c r="AR47" i="2"/>
  <c r="AQ47" i="2"/>
  <c r="AP47" i="2"/>
  <c r="AO47" i="2"/>
  <c r="AN47" i="2"/>
  <c r="AM47" i="2"/>
  <c r="AL47" i="2"/>
  <c r="AK47" i="2"/>
  <c r="AJ47" i="2"/>
  <c r="AU46" i="2"/>
  <c r="AT46" i="2"/>
  <c r="AS46" i="2"/>
  <c r="AQ46" i="2"/>
  <c r="AP46" i="2"/>
  <c r="AO46" i="2"/>
  <c r="AN46" i="2"/>
  <c r="AM46" i="2"/>
  <c r="AL46" i="2"/>
  <c r="AK46" i="2"/>
  <c r="AJ46" i="2"/>
  <c r="AU45" i="2"/>
  <c r="AT45" i="2"/>
  <c r="AS45" i="2"/>
  <c r="AR45" i="2"/>
  <c r="AP45" i="2"/>
  <c r="AO45" i="2"/>
  <c r="AN45" i="2"/>
  <c r="AM45" i="2"/>
  <c r="AL45" i="2"/>
  <c r="AK45" i="2"/>
  <c r="AJ45" i="2"/>
  <c r="AU44" i="2"/>
  <c r="AT44" i="2"/>
  <c r="AS44" i="2"/>
  <c r="AR44" i="2"/>
  <c r="AQ44" i="2"/>
  <c r="AO44" i="2"/>
  <c r="AN44" i="2"/>
  <c r="AM44" i="2"/>
  <c r="AL44" i="2"/>
  <c r="AK44" i="2"/>
  <c r="AJ44" i="2"/>
  <c r="AU43" i="2"/>
  <c r="AT43" i="2"/>
  <c r="AS43" i="2"/>
  <c r="AR43" i="2"/>
  <c r="AQ43" i="2"/>
  <c r="AP43" i="2"/>
  <c r="AN43" i="2"/>
  <c r="AM43" i="2"/>
  <c r="AL43" i="2"/>
  <c r="AK43" i="2"/>
  <c r="AJ43" i="2"/>
  <c r="AU42" i="2"/>
  <c r="AT42" i="2"/>
  <c r="AS42" i="2"/>
  <c r="AR42" i="2"/>
  <c r="AQ42" i="2"/>
  <c r="AP42" i="2"/>
  <c r="AO42" i="2"/>
  <c r="AM42" i="2"/>
  <c r="AL42" i="2"/>
  <c r="AK42" i="2"/>
  <c r="AJ42" i="2"/>
  <c r="AU41" i="2"/>
  <c r="AT41" i="2"/>
  <c r="AS41" i="2"/>
  <c r="AR41" i="2"/>
  <c r="AQ41" i="2"/>
  <c r="AP41" i="2"/>
  <c r="AO41" i="2"/>
  <c r="AN41" i="2"/>
  <c r="AL41" i="2"/>
  <c r="AK41" i="2"/>
  <c r="AJ41" i="2"/>
  <c r="AU40" i="2"/>
  <c r="AT40" i="2"/>
  <c r="AS40" i="2"/>
  <c r="AR40" i="2"/>
  <c r="AQ40" i="2"/>
  <c r="AP40" i="2"/>
  <c r="AO40" i="2"/>
  <c r="AN40" i="2"/>
  <c r="AM40" i="2"/>
  <c r="AK40" i="2"/>
  <c r="AJ40" i="2"/>
  <c r="AU39" i="2"/>
  <c r="AT39" i="2"/>
  <c r="AS39" i="2"/>
  <c r="AR39" i="2"/>
  <c r="AQ39" i="2"/>
  <c r="AP39" i="2"/>
  <c r="AO39" i="2"/>
  <c r="AN39" i="2"/>
  <c r="AM39" i="2"/>
  <c r="AL39" i="2"/>
  <c r="AJ39" i="2"/>
  <c r="AU38" i="2"/>
  <c r="AT38" i="2"/>
  <c r="AS38" i="2"/>
  <c r="AR38" i="2"/>
  <c r="AQ38" i="2"/>
  <c r="AP38" i="2"/>
  <c r="AO38" i="2"/>
  <c r="AN38" i="2"/>
  <c r="AM38" i="2"/>
  <c r="AL38" i="2"/>
  <c r="AK38" i="2"/>
  <c r="AT32" i="2"/>
  <c r="AS32" i="2"/>
  <c r="AR32" i="2"/>
  <c r="AQ32" i="2"/>
  <c r="AP32" i="2"/>
  <c r="AO32" i="2"/>
  <c r="AN32" i="2"/>
  <c r="AM32" i="2"/>
  <c r="AL32" i="2"/>
  <c r="AK32" i="2"/>
  <c r="AJ32" i="2"/>
  <c r="AU31" i="2"/>
  <c r="AS31" i="2"/>
  <c r="AR31" i="2"/>
  <c r="AQ31" i="2"/>
  <c r="AP31" i="2"/>
  <c r="AO31" i="2"/>
  <c r="AN31" i="2"/>
  <c r="AM31" i="2"/>
  <c r="AL31" i="2"/>
  <c r="AK31" i="2"/>
  <c r="AJ31" i="2"/>
  <c r="AU30" i="2"/>
  <c r="AT30" i="2"/>
  <c r="AR30" i="2"/>
  <c r="AQ30" i="2"/>
  <c r="AP30" i="2"/>
  <c r="AO30" i="2"/>
  <c r="AN30" i="2"/>
  <c r="AM30" i="2"/>
  <c r="AL30" i="2"/>
  <c r="AK30" i="2"/>
  <c r="AJ30" i="2"/>
  <c r="AU29" i="2"/>
  <c r="AT29" i="2"/>
  <c r="AS29" i="2"/>
  <c r="AQ29" i="2"/>
  <c r="AP29" i="2"/>
  <c r="AO29" i="2"/>
  <c r="AN29" i="2"/>
  <c r="AM29" i="2"/>
  <c r="AL29" i="2"/>
  <c r="AK29" i="2"/>
  <c r="AJ29" i="2"/>
  <c r="AU28" i="2"/>
  <c r="AT28" i="2"/>
  <c r="AS28" i="2"/>
  <c r="AR28" i="2"/>
  <c r="AP28" i="2"/>
  <c r="AO28" i="2"/>
  <c r="AN28" i="2"/>
  <c r="AM28" i="2"/>
  <c r="AL28" i="2"/>
  <c r="AK28" i="2"/>
  <c r="AJ28" i="2"/>
  <c r="AU27" i="2"/>
  <c r="AT27" i="2"/>
  <c r="AS27" i="2"/>
  <c r="AR27" i="2"/>
  <c r="AQ27" i="2"/>
  <c r="AO27" i="2"/>
  <c r="AN27" i="2"/>
  <c r="AM27" i="2"/>
  <c r="AL27" i="2"/>
  <c r="AK27" i="2"/>
  <c r="AJ27" i="2"/>
  <c r="AU26" i="2"/>
  <c r="AT26" i="2"/>
  <c r="AS26" i="2"/>
  <c r="AR26" i="2"/>
  <c r="AQ26" i="2"/>
  <c r="AP26" i="2"/>
  <c r="AN26" i="2"/>
  <c r="AM26" i="2"/>
  <c r="AL26" i="2"/>
  <c r="AK26" i="2"/>
  <c r="AJ26" i="2"/>
  <c r="AU25" i="2"/>
  <c r="AT25" i="2"/>
  <c r="AS25" i="2"/>
  <c r="AR25" i="2"/>
  <c r="AQ25" i="2"/>
  <c r="AP25" i="2"/>
  <c r="AO25" i="2"/>
  <c r="AM25" i="2"/>
  <c r="AL25" i="2"/>
  <c r="AK25" i="2"/>
  <c r="AJ25" i="2"/>
  <c r="AU24" i="2"/>
  <c r="AT24" i="2"/>
  <c r="AS24" i="2"/>
  <c r="AR24" i="2"/>
  <c r="AQ24" i="2"/>
  <c r="AP24" i="2"/>
  <c r="AO24" i="2"/>
  <c r="AN24" i="2"/>
  <c r="AL24" i="2"/>
  <c r="AK24" i="2"/>
  <c r="AJ24" i="2"/>
  <c r="AU23" i="2"/>
  <c r="AT23" i="2"/>
  <c r="AS23" i="2"/>
  <c r="AR23" i="2"/>
  <c r="AQ23" i="2"/>
  <c r="AP23" i="2"/>
  <c r="AO23" i="2"/>
  <c r="AN23" i="2"/>
  <c r="AM23" i="2"/>
  <c r="AK23" i="2"/>
  <c r="AJ23" i="2"/>
  <c r="AU22" i="2"/>
  <c r="AT22" i="2"/>
  <c r="AS22" i="2"/>
  <c r="AR22" i="2"/>
  <c r="AQ22" i="2"/>
  <c r="AP22" i="2"/>
  <c r="AO22" i="2"/>
  <c r="AN22" i="2"/>
  <c r="AM22" i="2"/>
  <c r="AL22" i="2"/>
  <c r="AJ22" i="2"/>
  <c r="AU21" i="2"/>
  <c r="AT21" i="2"/>
  <c r="AS21" i="2"/>
  <c r="AR21" i="2"/>
  <c r="AQ21" i="2"/>
  <c r="AP21" i="2"/>
  <c r="AO21" i="2"/>
  <c r="AN21" i="2"/>
  <c r="AM21" i="2"/>
  <c r="AL21" i="2"/>
  <c r="AK21" i="2"/>
  <c r="AT15" i="2"/>
  <c r="AS15" i="2"/>
  <c r="AR15" i="2"/>
  <c r="AQ15" i="2"/>
  <c r="AP15" i="2"/>
  <c r="AO15" i="2"/>
  <c r="AN15" i="2"/>
  <c r="AM15" i="2"/>
  <c r="AL15" i="2"/>
  <c r="AK15" i="2"/>
  <c r="AJ15" i="2"/>
  <c r="AU14" i="2"/>
  <c r="AS14" i="2"/>
  <c r="AR14" i="2"/>
  <c r="AQ14" i="2"/>
  <c r="AP14" i="2"/>
  <c r="AO14" i="2"/>
  <c r="AN14" i="2"/>
  <c r="AM14" i="2"/>
  <c r="AL14" i="2"/>
  <c r="AK14" i="2"/>
  <c r="AJ14" i="2"/>
  <c r="AU13" i="2"/>
  <c r="AT13" i="2"/>
  <c r="AR13" i="2"/>
  <c r="AQ13" i="2"/>
  <c r="AP13" i="2"/>
  <c r="AO13" i="2"/>
  <c r="AN13" i="2"/>
  <c r="AM13" i="2"/>
  <c r="AL13" i="2"/>
  <c r="AK13" i="2"/>
  <c r="AJ13" i="2"/>
  <c r="AU12" i="2"/>
  <c r="AT12" i="2"/>
  <c r="AS12" i="2"/>
  <c r="AQ12" i="2"/>
  <c r="AP12" i="2"/>
  <c r="AO12" i="2"/>
  <c r="AN12" i="2"/>
  <c r="AM12" i="2"/>
  <c r="AL12" i="2"/>
  <c r="AK12" i="2"/>
  <c r="AJ12" i="2"/>
  <c r="AU11" i="2"/>
  <c r="AT11" i="2"/>
  <c r="AS11" i="2"/>
  <c r="AR11" i="2"/>
  <c r="AP11" i="2"/>
  <c r="AO11" i="2"/>
  <c r="AN11" i="2"/>
  <c r="AM11" i="2"/>
  <c r="AL11" i="2"/>
  <c r="AK11" i="2"/>
  <c r="AJ11" i="2"/>
  <c r="AU10" i="2"/>
  <c r="AT10" i="2"/>
  <c r="AS10" i="2"/>
  <c r="AR10" i="2"/>
  <c r="AQ10" i="2"/>
  <c r="AO10" i="2"/>
  <c r="AN10" i="2"/>
  <c r="AM10" i="2"/>
  <c r="AL10" i="2"/>
  <c r="AK10" i="2"/>
  <c r="AJ10" i="2"/>
  <c r="AU9" i="2"/>
  <c r="AT9" i="2"/>
  <c r="AS9" i="2"/>
  <c r="AR9" i="2"/>
  <c r="AQ9" i="2"/>
  <c r="AP9" i="2"/>
  <c r="AN9" i="2"/>
  <c r="AM9" i="2"/>
  <c r="AL9" i="2"/>
  <c r="AK9" i="2"/>
  <c r="AJ9" i="2"/>
  <c r="AU8" i="2"/>
  <c r="AT8" i="2"/>
  <c r="AS8" i="2"/>
  <c r="AR8" i="2"/>
  <c r="AQ8" i="2"/>
  <c r="AP8" i="2"/>
  <c r="AO8" i="2"/>
  <c r="AM8" i="2"/>
  <c r="AL8" i="2"/>
  <c r="AK8" i="2"/>
  <c r="AJ8" i="2"/>
  <c r="AU7" i="2"/>
  <c r="AT7" i="2"/>
  <c r="AS7" i="2"/>
  <c r="AR7" i="2"/>
  <c r="AQ7" i="2"/>
  <c r="AP7" i="2"/>
  <c r="AO7" i="2"/>
  <c r="AN7" i="2"/>
  <c r="AL7" i="2"/>
  <c r="AK7" i="2"/>
  <c r="AJ7" i="2"/>
  <c r="AU6" i="2"/>
  <c r="AT6" i="2"/>
  <c r="AS6" i="2"/>
  <c r="AR6" i="2"/>
  <c r="AQ6" i="2"/>
  <c r="AP6" i="2"/>
  <c r="AO6" i="2"/>
  <c r="AN6" i="2"/>
  <c r="AM6" i="2"/>
  <c r="AK6" i="2"/>
  <c r="AJ6" i="2"/>
  <c r="AU5" i="2"/>
  <c r="AT5" i="2"/>
  <c r="AS5" i="2"/>
  <c r="AR5" i="2"/>
  <c r="AQ5" i="2"/>
  <c r="AP5" i="2"/>
  <c r="AO5" i="2"/>
  <c r="AN5" i="2"/>
  <c r="AM5" i="2"/>
  <c r="AL5" i="2"/>
  <c r="AJ5" i="2"/>
  <c r="AU4" i="2"/>
  <c r="AT4" i="2"/>
  <c r="AS4" i="2"/>
  <c r="AR4" i="2"/>
  <c r="AQ4" i="2"/>
  <c r="AP4" i="2"/>
  <c r="AO4" i="2"/>
  <c r="AN4" i="2"/>
  <c r="AM4" i="2"/>
  <c r="AL4" i="2"/>
  <c r="AK4" i="2"/>
  <c r="AE5" i="2"/>
  <c r="AE6" i="2"/>
  <c r="AE7" i="2"/>
  <c r="AE8" i="2"/>
  <c r="AE9" i="2"/>
  <c r="AE10" i="2"/>
  <c r="AE11" i="2"/>
  <c r="AE12" i="2"/>
  <c r="AE13" i="2"/>
  <c r="AE14" i="2"/>
  <c r="AE15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4" i="2"/>
  <c r="AR48" i="1"/>
  <c r="AN47" i="1"/>
  <c r="AJ46" i="1"/>
  <c r="AR44" i="1"/>
  <c r="AN43" i="1"/>
  <c r="AJ42" i="1"/>
  <c r="AR40" i="1"/>
  <c r="AN39" i="1"/>
  <c r="AR31" i="1"/>
  <c r="AJ29" i="1"/>
  <c r="AR27" i="1"/>
  <c r="AJ25" i="1"/>
  <c r="AR23" i="1"/>
  <c r="AO6" i="1"/>
  <c r="AM9" i="1"/>
  <c r="AU9" i="1"/>
  <c r="AM10" i="1"/>
  <c r="AR10" i="1"/>
  <c r="AK12" i="1"/>
  <c r="AO12" i="1"/>
  <c r="AT12" i="1"/>
  <c r="AL13" i="1"/>
  <c r="AP13" i="1"/>
  <c r="AU13" i="1"/>
  <c r="AM14" i="1"/>
  <c r="AQ14" i="1"/>
  <c r="AL4" i="1"/>
  <c r="AP4" i="1"/>
  <c r="AT4" i="1"/>
  <c r="AE5" i="1"/>
  <c r="AE6" i="1"/>
  <c r="AE7" i="1"/>
  <c r="AK7" i="1" s="1"/>
  <c r="AE8" i="1"/>
  <c r="AQ8" i="1" s="1"/>
  <c r="AE9" i="1"/>
  <c r="AT9" i="1" s="1"/>
  <c r="AE10" i="1"/>
  <c r="AJ10" i="1" s="1"/>
  <c r="AE11" i="1"/>
  <c r="AK11" i="1" s="1"/>
  <c r="AE12" i="1"/>
  <c r="AL12" i="1" s="1"/>
  <c r="AE13" i="1"/>
  <c r="AM13" i="1" s="1"/>
  <c r="AE14" i="1"/>
  <c r="AJ14" i="1" s="1"/>
  <c r="AE15" i="1"/>
  <c r="AK15" i="1" s="1"/>
  <c r="AE21" i="1"/>
  <c r="AE22" i="1"/>
  <c r="AE23" i="1"/>
  <c r="AJ23" i="1" s="1"/>
  <c r="AE24" i="1"/>
  <c r="AJ24" i="1" s="1"/>
  <c r="AE25" i="1"/>
  <c r="AE26" i="1"/>
  <c r="AR26" i="1" s="1"/>
  <c r="AE27" i="1"/>
  <c r="AJ27" i="1" s="1"/>
  <c r="AE28" i="1"/>
  <c r="AJ28" i="1" s="1"/>
  <c r="AE29" i="1"/>
  <c r="AE30" i="1"/>
  <c r="AR30" i="1" s="1"/>
  <c r="AE31" i="1"/>
  <c r="AJ31" i="1" s="1"/>
  <c r="AE32" i="1"/>
  <c r="AJ32" i="1" s="1"/>
  <c r="AE38" i="1"/>
  <c r="AR38" i="1" s="1"/>
  <c r="AE39" i="1"/>
  <c r="AR39" i="1" s="1"/>
  <c r="AE40" i="1"/>
  <c r="AE41" i="1"/>
  <c r="AN41" i="1" s="1"/>
  <c r="AE42" i="1"/>
  <c r="AR42" i="1" s="1"/>
  <c r="AE43" i="1"/>
  <c r="AR43" i="1" s="1"/>
  <c r="AE44" i="1"/>
  <c r="AE45" i="1"/>
  <c r="AJ45" i="1" s="1"/>
  <c r="AE46" i="1"/>
  <c r="AE47" i="1"/>
  <c r="AR47" i="1" s="1"/>
  <c r="AE48" i="1"/>
  <c r="AE49" i="1"/>
  <c r="AE4" i="1"/>
  <c r="AM4" i="1" s="1"/>
  <c r="AQ49" i="1" l="1"/>
  <c r="AM49" i="1"/>
  <c r="AT49" i="1"/>
  <c r="AP49" i="1"/>
  <c r="AL49" i="1"/>
  <c r="AS49" i="1"/>
  <c r="AO49" i="1"/>
  <c r="AK49" i="1"/>
  <c r="AU22" i="1"/>
  <c r="AQ22" i="1"/>
  <c r="AM22" i="1"/>
  <c r="AT22" i="1"/>
  <c r="AP22" i="1"/>
  <c r="AL22" i="1"/>
  <c r="AS22" i="1"/>
  <c r="AO22" i="1"/>
  <c r="AN15" i="1"/>
  <c r="AS11" i="1"/>
  <c r="AN26" i="1"/>
  <c r="AN30" i="1"/>
  <c r="AU48" i="1"/>
  <c r="AQ48" i="1"/>
  <c r="AM48" i="1"/>
  <c r="AP48" i="1"/>
  <c r="AL48" i="1"/>
  <c r="AS48" i="1"/>
  <c r="AO48" i="1"/>
  <c r="AK48" i="1"/>
  <c r="AU44" i="1"/>
  <c r="AQ44" i="1"/>
  <c r="AM44" i="1"/>
  <c r="AT44" i="1"/>
  <c r="AL44" i="1"/>
  <c r="AS44" i="1"/>
  <c r="AO44" i="1"/>
  <c r="AK44" i="1"/>
  <c r="AU40" i="1"/>
  <c r="AQ40" i="1"/>
  <c r="AM40" i="1"/>
  <c r="AT40" i="1"/>
  <c r="AP40" i="1"/>
  <c r="AS40" i="1"/>
  <c r="AO40" i="1"/>
  <c r="AK40" i="1"/>
  <c r="AU29" i="1"/>
  <c r="AQ29" i="1"/>
  <c r="AM29" i="1"/>
  <c r="AT29" i="1"/>
  <c r="AP29" i="1"/>
  <c r="AL29" i="1"/>
  <c r="AS29" i="1"/>
  <c r="AO29" i="1"/>
  <c r="AK29" i="1"/>
  <c r="AU25" i="1"/>
  <c r="AQ25" i="1"/>
  <c r="AM25" i="1"/>
  <c r="AT25" i="1"/>
  <c r="AP25" i="1"/>
  <c r="AL25" i="1"/>
  <c r="AS25" i="1"/>
  <c r="AO25" i="1"/>
  <c r="AK25" i="1"/>
  <c r="AU21" i="1"/>
  <c r="AQ21" i="1"/>
  <c r="AM21" i="1"/>
  <c r="AT21" i="1"/>
  <c r="AP21" i="1"/>
  <c r="AL21" i="1"/>
  <c r="AS21" i="1"/>
  <c r="AO21" i="1"/>
  <c r="AK21" i="1"/>
  <c r="AK6" i="1"/>
  <c r="AP6" i="1"/>
  <c r="AT6" i="1"/>
  <c r="AM6" i="1"/>
  <c r="AQ6" i="1"/>
  <c r="AU6" i="1"/>
  <c r="AN6" i="1"/>
  <c r="AR6" i="1"/>
  <c r="AS4" i="1"/>
  <c r="AO4" i="1"/>
  <c r="AK4" i="1"/>
  <c r="AQ15" i="1"/>
  <c r="AM15" i="1"/>
  <c r="AU14" i="1"/>
  <c r="AP14" i="1"/>
  <c r="AL14" i="1"/>
  <c r="AT13" i="1"/>
  <c r="AO13" i="1"/>
  <c r="AK13" i="1"/>
  <c r="AS12" i="1"/>
  <c r="AN12" i="1"/>
  <c r="AJ12" i="1"/>
  <c r="AR11" i="1"/>
  <c r="AM11" i="1"/>
  <c r="AU10" i="1"/>
  <c r="AQ10" i="1"/>
  <c r="AL10" i="1"/>
  <c r="AU8" i="1"/>
  <c r="AP7" i="1"/>
  <c r="AJ6" i="1"/>
  <c r="AN21" i="1"/>
  <c r="AR22" i="1"/>
  <c r="AN29" i="1"/>
  <c r="AN38" i="1"/>
  <c r="AJ41" i="1"/>
  <c r="AN46" i="1"/>
  <c r="AJ49" i="1"/>
  <c r="AU45" i="1"/>
  <c r="AM45" i="1"/>
  <c r="AT45" i="1"/>
  <c r="AP45" i="1"/>
  <c r="AL45" i="1"/>
  <c r="AS45" i="1"/>
  <c r="AO45" i="1"/>
  <c r="AK45" i="1"/>
  <c r="AU30" i="1"/>
  <c r="AQ30" i="1"/>
  <c r="AM30" i="1"/>
  <c r="AT30" i="1"/>
  <c r="AP30" i="1"/>
  <c r="AL30" i="1"/>
  <c r="AO30" i="1"/>
  <c r="AK30" i="1"/>
  <c r="AR15" i="1"/>
  <c r="AN11" i="1"/>
  <c r="AU47" i="1"/>
  <c r="AQ47" i="1"/>
  <c r="AM47" i="1"/>
  <c r="AT47" i="1"/>
  <c r="AP47" i="1"/>
  <c r="AL47" i="1"/>
  <c r="AO47" i="1"/>
  <c r="AK47" i="1"/>
  <c r="AU43" i="1"/>
  <c r="AQ43" i="1"/>
  <c r="AM43" i="1"/>
  <c r="AT43" i="1"/>
  <c r="AP43" i="1"/>
  <c r="AL43" i="1"/>
  <c r="AS43" i="1"/>
  <c r="AK43" i="1"/>
  <c r="AU39" i="1"/>
  <c r="AQ39" i="1"/>
  <c r="AM39" i="1"/>
  <c r="AT39" i="1"/>
  <c r="AP39" i="1"/>
  <c r="AL39" i="1"/>
  <c r="AS39" i="1"/>
  <c r="AO39" i="1"/>
  <c r="AQ32" i="1"/>
  <c r="AM32" i="1"/>
  <c r="AT32" i="1"/>
  <c r="AP32" i="1"/>
  <c r="AL32" i="1"/>
  <c r="AS32" i="1"/>
  <c r="AO32" i="1"/>
  <c r="AK32" i="1"/>
  <c r="AU28" i="1"/>
  <c r="AM28" i="1"/>
  <c r="AT28" i="1"/>
  <c r="AP28" i="1"/>
  <c r="AL28" i="1"/>
  <c r="AS28" i="1"/>
  <c r="AO28" i="1"/>
  <c r="AK28" i="1"/>
  <c r="AU24" i="1"/>
  <c r="AQ24" i="1"/>
  <c r="AT24" i="1"/>
  <c r="AP24" i="1"/>
  <c r="AL24" i="1"/>
  <c r="AS24" i="1"/>
  <c r="AO24" i="1"/>
  <c r="AK24" i="1"/>
  <c r="AJ9" i="1"/>
  <c r="AN9" i="1"/>
  <c r="AK9" i="1"/>
  <c r="AP9" i="1"/>
  <c r="AL9" i="1"/>
  <c r="AQ9" i="1"/>
  <c r="AJ5" i="1"/>
  <c r="AO5" i="1"/>
  <c r="AS5" i="1"/>
  <c r="AL5" i="1"/>
  <c r="AP5" i="1"/>
  <c r="AT5" i="1"/>
  <c r="AM5" i="1"/>
  <c r="AQ5" i="1"/>
  <c r="AU5" i="1"/>
  <c r="AR4" i="1"/>
  <c r="AN4" i="1"/>
  <c r="AT15" i="1"/>
  <c r="AP15" i="1"/>
  <c r="AL15" i="1"/>
  <c r="AS14" i="1"/>
  <c r="AO14" i="1"/>
  <c r="AK14" i="1"/>
  <c r="AR13" i="1"/>
  <c r="AN13" i="1"/>
  <c r="AJ13" i="1"/>
  <c r="AQ12" i="1"/>
  <c r="AM12" i="1"/>
  <c r="AU11" i="1"/>
  <c r="AP11" i="1"/>
  <c r="AL11" i="1"/>
  <c r="AT10" i="1"/>
  <c r="AO10" i="1"/>
  <c r="AK10" i="1"/>
  <c r="AS9" i="1"/>
  <c r="AR5" i="1"/>
  <c r="AR21" i="1"/>
  <c r="AN24" i="1"/>
  <c r="AR25" i="1"/>
  <c r="AN28" i="1"/>
  <c r="AN32" i="1"/>
  <c r="AJ40" i="1"/>
  <c r="AJ44" i="1"/>
  <c r="AN45" i="1"/>
  <c r="AJ48" i="1"/>
  <c r="AN49" i="1"/>
  <c r="AU41" i="1"/>
  <c r="AQ41" i="1"/>
  <c r="AT41" i="1"/>
  <c r="AP41" i="1"/>
  <c r="AL41" i="1"/>
  <c r="AS41" i="1"/>
  <c r="AO41" i="1"/>
  <c r="AK41" i="1"/>
  <c r="AU26" i="1"/>
  <c r="AQ26" i="1"/>
  <c r="AM26" i="1"/>
  <c r="AT26" i="1"/>
  <c r="AP26" i="1"/>
  <c r="AL26" i="1"/>
  <c r="AS26" i="1"/>
  <c r="AK26" i="1"/>
  <c r="AL7" i="1"/>
  <c r="AQ7" i="1"/>
  <c r="AU7" i="1"/>
  <c r="AN7" i="1"/>
  <c r="AR7" i="1"/>
  <c r="AJ7" i="1"/>
  <c r="AO7" i="1"/>
  <c r="AS7" i="1"/>
  <c r="AJ15" i="1"/>
  <c r="AJ11" i="1"/>
  <c r="AT7" i="1"/>
  <c r="AN22" i="1"/>
  <c r="AU46" i="1"/>
  <c r="AQ46" i="1"/>
  <c r="AM46" i="1"/>
  <c r="AT46" i="1"/>
  <c r="AP46" i="1"/>
  <c r="AL46" i="1"/>
  <c r="AS46" i="1"/>
  <c r="AO46" i="1"/>
  <c r="AK46" i="1"/>
  <c r="AU42" i="1"/>
  <c r="AQ42" i="1"/>
  <c r="AM42" i="1"/>
  <c r="AT42" i="1"/>
  <c r="AP42" i="1"/>
  <c r="AL42" i="1"/>
  <c r="AS42" i="1"/>
  <c r="AO42" i="1"/>
  <c r="AK42" i="1"/>
  <c r="AU38" i="1"/>
  <c r="AQ38" i="1"/>
  <c r="AM38" i="1"/>
  <c r="AT38" i="1"/>
  <c r="AP38" i="1"/>
  <c r="AL38" i="1"/>
  <c r="AS38" i="1"/>
  <c r="AO38" i="1"/>
  <c r="AK38" i="1"/>
  <c r="AU31" i="1"/>
  <c r="AQ31" i="1"/>
  <c r="AM31" i="1"/>
  <c r="AP31" i="1"/>
  <c r="AL31" i="1"/>
  <c r="AS31" i="1"/>
  <c r="AO31" i="1"/>
  <c r="AK31" i="1"/>
  <c r="AU27" i="1"/>
  <c r="AQ27" i="1"/>
  <c r="AM27" i="1"/>
  <c r="AT27" i="1"/>
  <c r="AL27" i="1"/>
  <c r="AS27" i="1"/>
  <c r="AO27" i="1"/>
  <c r="AK27" i="1"/>
  <c r="AU23" i="1"/>
  <c r="AQ23" i="1"/>
  <c r="AM23" i="1"/>
  <c r="AT23" i="1"/>
  <c r="AP23" i="1"/>
  <c r="AS23" i="1"/>
  <c r="AO23" i="1"/>
  <c r="AK23" i="1"/>
  <c r="AM8" i="1"/>
  <c r="AR8" i="1"/>
  <c r="AJ8" i="1"/>
  <c r="AO8" i="1"/>
  <c r="AS8" i="1"/>
  <c r="AK8" i="1"/>
  <c r="AP8" i="1"/>
  <c r="AT8" i="1"/>
  <c r="AU4" i="1"/>
  <c r="AQ4" i="1"/>
  <c r="AS15" i="1"/>
  <c r="AO15" i="1"/>
  <c r="AR14" i="1"/>
  <c r="AN14" i="1"/>
  <c r="AQ13" i="1"/>
  <c r="AU12" i="1"/>
  <c r="AP12" i="1"/>
  <c r="AT11" i="1"/>
  <c r="AO11" i="1"/>
  <c r="AS10" i="1"/>
  <c r="AN10" i="1"/>
  <c r="AR9" i="1"/>
  <c r="AL8" i="1"/>
  <c r="AS6" i="1"/>
  <c r="AN5" i="1"/>
  <c r="AJ22" i="1"/>
  <c r="AN23" i="1"/>
  <c r="AR24" i="1"/>
  <c r="AJ26" i="1"/>
  <c r="AN27" i="1"/>
  <c r="AR28" i="1"/>
  <c r="AJ30" i="1"/>
  <c r="AN31" i="1"/>
  <c r="AR32" i="1"/>
  <c r="AJ39" i="1"/>
  <c r="AN40" i="1"/>
  <c r="AR41" i="1"/>
  <c r="AJ43" i="1"/>
  <c r="AN44" i="1"/>
  <c r="AR45" i="1"/>
  <c r="AJ47" i="1"/>
  <c r="AN48" i="1"/>
  <c r="AR49" i="1"/>
</calcChain>
</file>

<file path=xl/sharedStrings.xml><?xml version="1.0" encoding="utf-8"?>
<sst xmlns="http://schemas.openxmlformats.org/spreadsheetml/2006/main" count="1476" uniqueCount="25">
  <si>
    <t>Classes PTS en 6 espaces</t>
  </si>
  <si>
    <t>Zurich - Nord-Est</t>
  </si>
  <si>
    <t>Bâle - Aareland - Lucerne</t>
  </si>
  <si>
    <t>Léman - Jura</t>
  </si>
  <si>
    <t>Berne</t>
  </si>
  <si>
    <t>Alpes occidentales</t>
  </si>
  <si>
    <t>Alpes orientales - Gothard - Ticino</t>
  </si>
  <si>
    <t>Allemagne</t>
  </si>
  <si>
    <t>France</t>
  </si>
  <si>
    <t>Italie</t>
  </si>
  <si>
    <t>Autriche</t>
  </si>
  <si>
    <t>Liechtenstein</t>
  </si>
  <si>
    <t>Autres</t>
  </si>
  <si>
    <t>Effectif</t>
  </si>
  <si>
    <t>% ligne sur N valide</t>
  </si>
  <si>
    <t>Somme distances routing</t>
  </si>
  <si>
    <t>Moyenne</t>
  </si>
  <si>
    <t>Summe der gerouteten Distanzen</t>
  </si>
  <si>
    <t>Summe in km der rdist-Etappendistanzen</t>
  </si>
  <si>
    <t>Hauptverkehrsmittel aggregiert</t>
  </si>
  <si>
    <t>LV</t>
  </si>
  <si>
    <t>MIV</t>
  </si>
  <si>
    <t>OeV</t>
  </si>
  <si>
    <t>Andere</t>
  </si>
  <si>
    <t>% ligne sur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</si>
</sst>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0"/>
    <numFmt numFmtId="165" formatCode="###0.0%"/>
    <numFmt numFmtId="166" formatCode="0.0%"/>
    <numFmt numFmtId="167" formatCode="###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9"/>
      <color indexed="60"/>
      <name val="Arial"/>
    </font>
    <font>
      <sz val="9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2"/>
      </left>
      <right style="thin">
        <color indexed="62"/>
      </right>
      <top/>
      <bottom/>
      <diagonal/>
    </border>
    <border>
      <left style="thin">
        <color indexed="62"/>
      </left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2"/>
      </right>
      <top/>
      <bottom style="thin">
        <color indexed="61"/>
      </bottom>
      <diagonal/>
    </border>
    <border>
      <left style="thin">
        <color indexed="62"/>
      </left>
      <right style="thin">
        <color indexed="62"/>
      </right>
      <top/>
      <bottom style="thin">
        <color indexed="61"/>
      </bottom>
      <diagonal/>
    </border>
    <border>
      <left style="thin">
        <color indexed="62"/>
      </left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63"/>
      </bottom>
      <diagonal/>
    </border>
    <border>
      <left/>
      <right style="thin">
        <color indexed="62"/>
      </right>
      <top style="thin">
        <color indexed="61"/>
      </top>
      <bottom style="thin">
        <color indexed="63"/>
      </bottom>
      <diagonal/>
    </border>
    <border>
      <left style="thin">
        <color indexed="62"/>
      </left>
      <right style="thin">
        <color indexed="62"/>
      </right>
      <top style="thin">
        <color indexed="61"/>
      </top>
      <bottom style="thin">
        <color indexed="63"/>
      </bottom>
      <diagonal/>
    </border>
    <border>
      <left style="thin">
        <color indexed="62"/>
      </left>
      <right/>
      <top style="thin">
        <color indexed="61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2"/>
      </right>
      <top style="thin">
        <color indexed="63"/>
      </top>
      <bottom style="thin">
        <color indexed="63"/>
      </bottom>
      <diagonal/>
    </border>
    <border>
      <left style="thin">
        <color indexed="62"/>
      </left>
      <right style="thin">
        <color indexed="62"/>
      </right>
      <top style="thin">
        <color indexed="63"/>
      </top>
      <bottom style="thin">
        <color indexed="63"/>
      </bottom>
      <diagonal/>
    </border>
    <border>
      <left style="thin">
        <color indexed="62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1"/>
      </bottom>
      <diagonal/>
    </border>
    <border>
      <left/>
      <right style="thin">
        <color indexed="62"/>
      </right>
      <top style="thin">
        <color indexed="63"/>
      </top>
      <bottom style="thin">
        <color indexed="61"/>
      </bottom>
      <diagonal/>
    </border>
    <border>
      <left style="thin">
        <color indexed="62"/>
      </left>
      <right style="thin">
        <color indexed="62"/>
      </right>
      <top style="thin">
        <color indexed="63"/>
      </top>
      <bottom style="thin">
        <color indexed="61"/>
      </bottom>
      <diagonal/>
    </border>
    <border>
      <left style="thin">
        <color indexed="62"/>
      </left>
      <right/>
      <top style="thin">
        <color indexed="63"/>
      </top>
      <bottom style="thin">
        <color indexed="6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83">
    <xf numFmtId="0" fontId="0" fillId="0" borderId="0" xfId="0"/>
    <xf numFmtId="0" fontId="2" fillId="0" borderId="0" xfId="2"/>
    <xf numFmtId="0" fontId="3" fillId="0" borderId="1" xfId="2" applyFont="1" applyBorder="1" applyAlignment="1">
      <alignment horizontal="center" wrapText="1"/>
    </xf>
    <xf numFmtId="0" fontId="3" fillId="0" borderId="2" xfId="2" applyFont="1" applyBorder="1" applyAlignment="1">
      <alignment horizontal="center" wrapText="1"/>
    </xf>
    <xf numFmtId="0" fontId="3" fillId="0" borderId="3" xfId="2" applyFont="1" applyBorder="1" applyAlignment="1">
      <alignment horizontal="center" wrapText="1"/>
    </xf>
    <xf numFmtId="0" fontId="3" fillId="0" borderId="5" xfId="2" applyFont="1" applyBorder="1" applyAlignment="1">
      <alignment horizontal="center" wrapText="1"/>
    </xf>
    <xf numFmtId="0" fontId="3" fillId="0" borderId="6" xfId="2" applyFont="1" applyBorder="1" applyAlignment="1">
      <alignment horizontal="center" wrapText="1"/>
    </xf>
    <xf numFmtId="0" fontId="3" fillId="0" borderId="7" xfId="2" applyFont="1" applyBorder="1" applyAlignment="1">
      <alignment horizontal="center" wrapText="1"/>
    </xf>
    <xf numFmtId="0" fontId="3" fillId="2" borderId="8" xfId="2" applyFont="1" applyFill="1" applyBorder="1" applyAlignment="1">
      <alignment horizontal="left" vertical="top" wrapText="1"/>
    </xf>
    <xf numFmtId="164" fontId="4" fillId="0" borderId="9" xfId="2" applyNumberFormat="1" applyFont="1" applyBorder="1" applyAlignment="1">
      <alignment horizontal="right" vertical="top"/>
    </xf>
    <xf numFmtId="164" fontId="4" fillId="0" borderId="10" xfId="2" applyNumberFormat="1" applyFont="1" applyBorder="1" applyAlignment="1">
      <alignment horizontal="right" vertical="top"/>
    </xf>
    <xf numFmtId="164" fontId="4" fillId="0" borderId="11" xfId="2" applyNumberFormat="1" applyFont="1" applyBorder="1" applyAlignment="1">
      <alignment horizontal="right" vertical="top"/>
    </xf>
    <xf numFmtId="0" fontId="3" fillId="2" borderId="12" xfId="2" applyFont="1" applyFill="1" applyBorder="1" applyAlignment="1">
      <alignment horizontal="left" vertical="top" wrapText="1"/>
    </xf>
    <xf numFmtId="164" fontId="4" fillId="0" borderId="13" xfId="2" applyNumberFormat="1" applyFont="1" applyBorder="1" applyAlignment="1">
      <alignment horizontal="right" vertical="top"/>
    </xf>
    <xf numFmtId="164" fontId="4" fillId="0" borderId="14" xfId="2" applyNumberFormat="1" applyFont="1" applyBorder="1" applyAlignment="1">
      <alignment horizontal="right" vertical="top"/>
    </xf>
    <xf numFmtId="164" fontId="4" fillId="0" borderId="15" xfId="2" applyNumberFormat="1" applyFont="1" applyBorder="1" applyAlignment="1">
      <alignment horizontal="right" vertical="top"/>
    </xf>
    <xf numFmtId="0" fontId="3" fillId="2" borderId="16" xfId="2" applyFont="1" applyFill="1" applyBorder="1" applyAlignment="1">
      <alignment horizontal="left" vertical="top" wrapText="1"/>
    </xf>
    <xf numFmtId="164" fontId="4" fillId="0" borderId="17" xfId="2" applyNumberFormat="1" applyFont="1" applyBorder="1" applyAlignment="1">
      <alignment horizontal="right" vertical="top"/>
    </xf>
    <xf numFmtId="164" fontId="4" fillId="0" borderId="18" xfId="2" applyNumberFormat="1" applyFont="1" applyBorder="1" applyAlignment="1">
      <alignment horizontal="right" vertical="top"/>
    </xf>
    <xf numFmtId="164" fontId="4" fillId="0" borderId="19" xfId="2" applyNumberFormat="1" applyFont="1" applyBorder="1" applyAlignment="1">
      <alignment horizontal="right" vertical="top"/>
    </xf>
    <xf numFmtId="0" fontId="2" fillId="0" borderId="0" xfId="3"/>
    <xf numFmtId="0" fontId="3" fillId="0" borderId="1" xfId="3" applyFont="1" applyBorder="1" applyAlignment="1">
      <alignment horizontal="center" wrapText="1"/>
    </xf>
    <xf numFmtId="0" fontId="3" fillId="0" borderId="2" xfId="3" applyFont="1" applyBorder="1" applyAlignment="1">
      <alignment horizontal="center" wrapText="1"/>
    </xf>
    <xf numFmtId="0" fontId="3" fillId="0" borderId="3" xfId="3" applyFont="1" applyBorder="1" applyAlignment="1">
      <alignment horizontal="center" wrapText="1"/>
    </xf>
    <xf numFmtId="0" fontId="3" fillId="0" borderId="5" xfId="3" applyFont="1" applyBorder="1" applyAlignment="1">
      <alignment horizontal="center" wrapText="1"/>
    </xf>
    <xf numFmtId="0" fontId="3" fillId="0" borderId="6" xfId="3" applyFont="1" applyBorder="1" applyAlignment="1">
      <alignment horizontal="center" wrapText="1"/>
    </xf>
    <xf numFmtId="0" fontId="3" fillId="0" borderId="7" xfId="3" applyFont="1" applyBorder="1" applyAlignment="1">
      <alignment horizontal="center" wrapText="1"/>
    </xf>
    <xf numFmtId="0" fontId="3" fillId="2" borderId="8" xfId="3" applyFont="1" applyFill="1" applyBorder="1" applyAlignment="1">
      <alignment horizontal="left" vertical="top" wrapText="1"/>
    </xf>
    <xf numFmtId="165" fontId="4" fillId="0" borderId="10" xfId="3" applyNumberFormat="1" applyFont="1" applyBorder="1" applyAlignment="1">
      <alignment horizontal="right" vertical="top"/>
    </xf>
    <xf numFmtId="165" fontId="4" fillId="0" borderId="11" xfId="3" applyNumberFormat="1" applyFont="1" applyBorder="1" applyAlignment="1">
      <alignment horizontal="right" vertical="top"/>
    </xf>
    <xf numFmtId="0" fontId="3" fillId="2" borderId="12" xfId="3" applyFont="1" applyFill="1" applyBorder="1" applyAlignment="1">
      <alignment horizontal="left" vertical="top" wrapText="1"/>
    </xf>
    <xf numFmtId="165" fontId="4" fillId="0" borderId="13" xfId="3" applyNumberFormat="1" applyFont="1" applyBorder="1" applyAlignment="1">
      <alignment horizontal="right" vertical="top"/>
    </xf>
    <xf numFmtId="165" fontId="4" fillId="0" borderId="14" xfId="3" applyNumberFormat="1" applyFont="1" applyBorder="1" applyAlignment="1">
      <alignment horizontal="right" vertical="top"/>
    </xf>
    <xf numFmtId="165" fontId="4" fillId="0" borderId="15" xfId="3" applyNumberFormat="1" applyFont="1" applyBorder="1" applyAlignment="1">
      <alignment horizontal="right" vertical="top"/>
    </xf>
    <xf numFmtId="0" fontId="3" fillId="2" borderId="16" xfId="3" applyFont="1" applyFill="1" applyBorder="1" applyAlignment="1">
      <alignment horizontal="left" vertical="top" wrapText="1"/>
    </xf>
    <xf numFmtId="165" fontId="4" fillId="0" borderId="17" xfId="3" applyNumberFormat="1" applyFont="1" applyBorder="1" applyAlignment="1">
      <alignment horizontal="right" vertical="top"/>
    </xf>
    <xf numFmtId="165" fontId="4" fillId="0" borderId="18" xfId="3" applyNumberFormat="1" applyFont="1" applyBorder="1" applyAlignment="1">
      <alignment horizontal="right" vertical="top"/>
    </xf>
    <xf numFmtId="164" fontId="0" fillId="0" borderId="0" xfId="0" applyNumberFormat="1"/>
    <xf numFmtId="166" fontId="4" fillId="0" borderId="9" xfId="1" applyNumberFormat="1" applyFont="1" applyBorder="1" applyAlignment="1">
      <alignment horizontal="right" vertical="top"/>
    </xf>
    <xf numFmtId="0" fontId="2" fillId="0" borderId="0" xfId="4"/>
    <xf numFmtId="0" fontId="3" fillId="0" borderId="1" xfId="4" applyFont="1" applyBorder="1" applyAlignment="1">
      <alignment horizontal="center" wrapText="1"/>
    </xf>
    <xf numFmtId="0" fontId="3" fillId="0" borderId="2" xfId="4" applyFont="1" applyBorder="1" applyAlignment="1">
      <alignment horizontal="center" wrapText="1"/>
    </xf>
    <xf numFmtId="0" fontId="3" fillId="0" borderId="3" xfId="4" applyFont="1" applyBorder="1" applyAlignment="1">
      <alignment horizontal="center" wrapText="1"/>
    </xf>
    <xf numFmtId="0" fontId="3" fillId="0" borderId="5" xfId="4" applyFont="1" applyBorder="1" applyAlignment="1">
      <alignment horizontal="center" wrapText="1"/>
    </xf>
    <xf numFmtId="0" fontId="3" fillId="0" borderId="6" xfId="4" applyFont="1" applyBorder="1" applyAlignment="1">
      <alignment horizontal="center" wrapText="1"/>
    </xf>
    <xf numFmtId="0" fontId="3" fillId="0" borderId="7" xfId="4" applyFont="1" applyBorder="1" applyAlignment="1">
      <alignment horizontal="center" wrapText="1"/>
    </xf>
    <xf numFmtId="0" fontId="3" fillId="2" borderId="8" xfId="4" applyFont="1" applyFill="1" applyBorder="1" applyAlignment="1">
      <alignment horizontal="left" vertical="top" wrapText="1"/>
    </xf>
    <xf numFmtId="165" fontId="4" fillId="0" borderId="10" xfId="4" applyNumberFormat="1" applyFont="1" applyBorder="1" applyAlignment="1">
      <alignment horizontal="right" vertical="top"/>
    </xf>
    <xf numFmtId="165" fontId="4" fillId="0" borderId="11" xfId="4" applyNumberFormat="1" applyFont="1" applyBorder="1" applyAlignment="1">
      <alignment horizontal="right" vertical="top"/>
    </xf>
    <xf numFmtId="0" fontId="3" fillId="2" borderId="12" xfId="4" applyFont="1" applyFill="1" applyBorder="1" applyAlignment="1">
      <alignment horizontal="left" vertical="top" wrapText="1"/>
    </xf>
    <xf numFmtId="165" fontId="4" fillId="0" borderId="13" xfId="4" applyNumberFormat="1" applyFont="1" applyBorder="1" applyAlignment="1">
      <alignment horizontal="right" vertical="top"/>
    </xf>
    <xf numFmtId="165" fontId="4" fillId="0" borderId="14" xfId="4" applyNumberFormat="1" applyFont="1" applyBorder="1" applyAlignment="1">
      <alignment horizontal="right" vertical="top"/>
    </xf>
    <xf numFmtId="165" fontId="4" fillId="0" borderId="15" xfId="4" applyNumberFormat="1" applyFont="1" applyBorder="1" applyAlignment="1">
      <alignment horizontal="right" vertical="top"/>
    </xf>
    <xf numFmtId="0" fontId="3" fillId="2" borderId="16" xfId="4" applyFont="1" applyFill="1" applyBorder="1" applyAlignment="1">
      <alignment horizontal="left" vertical="top" wrapText="1"/>
    </xf>
    <xf numFmtId="165" fontId="4" fillId="0" borderId="17" xfId="4" applyNumberFormat="1" applyFont="1" applyBorder="1" applyAlignment="1">
      <alignment horizontal="right" vertical="top"/>
    </xf>
    <xf numFmtId="165" fontId="4" fillId="0" borderId="18" xfId="4" applyNumberFormat="1" applyFont="1" applyBorder="1" applyAlignment="1">
      <alignment horizontal="right" vertical="top"/>
    </xf>
    <xf numFmtId="0" fontId="2" fillId="0" borderId="0" xfId="5"/>
    <xf numFmtId="0" fontId="3" fillId="0" borderId="1" xfId="5" applyFont="1" applyBorder="1" applyAlignment="1">
      <alignment horizontal="center" wrapText="1"/>
    </xf>
    <xf numFmtId="0" fontId="3" fillId="0" borderId="2" xfId="5" applyFont="1" applyBorder="1" applyAlignment="1">
      <alignment horizontal="center" wrapText="1"/>
    </xf>
    <xf numFmtId="0" fontId="3" fillId="0" borderId="3" xfId="5" applyFont="1" applyBorder="1" applyAlignment="1">
      <alignment horizontal="center" wrapText="1"/>
    </xf>
    <xf numFmtId="0" fontId="3" fillId="0" borderId="5" xfId="5" applyFont="1" applyBorder="1" applyAlignment="1">
      <alignment horizontal="center" wrapText="1"/>
    </xf>
    <xf numFmtId="0" fontId="3" fillId="0" borderId="6" xfId="5" applyFont="1" applyBorder="1" applyAlignment="1">
      <alignment horizontal="center" wrapText="1"/>
    </xf>
    <xf numFmtId="0" fontId="3" fillId="0" borderId="7" xfId="5" applyFont="1" applyBorder="1" applyAlignment="1">
      <alignment horizontal="center" wrapText="1"/>
    </xf>
    <xf numFmtId="0" fontId="3" fillId="2" borderId="8" xfId="5" applyFont="1" applyFill="1" applyBorder="1" applyAlignment="1">
      <alignment horizontal="left" vertical="top" wrapText="1"/>
    </xf>
    <xf numFmtId="165" fontId="4" fillId="0" borderId="10" xfId="5" applyNumberFormat="1" applyFont="1" applyBorder="1" applyAlignment="1">
      <alignment horizontal="right" vertical="top"/>
    </xf>
    <xf numFmtId="165" fontId="4" fillId="0" borderId="11" xfId="5" applyNumberFormat="1" applyFont="1" applyBorder="1" applyAlignment="1">
      <alignment horizontal="right" vertical="top"/>
    </xf>
    <xf numFmtId="0" fontId="3" fillId="2" borderId="12" xfId="5" applyFont="1" applyFill="1" applyBorder="1" applyAlignment="1">
      <alignment horizontal="left" vertical="top" wrapText="1"/>
    </xf>
    <xf numFmtId="165" fontId="4" fillId="0" borderId="13" xfId="5" applyNumberFormat="1" applyFont="1" applyBorder="1" applyAlignment="1">
      <alignment horizontal="right" vertical="top"/>
    </xf>
    <xf numFmtId="165" fontId="4" fillId="0" borderId="14" xfId="5" applyNumberFormat="1" applyFont="1" applyBorder="1" applyAlignment="1">
      <alignment horizontal="right" vertical="top"/>
    </xf>
    <xf numFmtId="165" fontId="4" fillId="0" borderId="15" xfId="5" applyNumberFormat="1" applyFont="1" applyBorder="1" applyAlignment="1">
      <alignment horizontal="right" vertical="top"/>
    </xf>
    <xf numFmtId="0" fontId="3" fillId="2" borderId="16" xfId="5" applyFont="1" applyFill="1" applyBorder="1" applyAlignment="1">
      <alignment horizontal="left" vertical="top" wrapText="1"/>
    </xf>
    <xf numFmtId="165" fontId="4" fillId="0" borderId="17" xfId="5" applyNumberFormat="1" applyFont="1" applyBorder="1" applyAlignment="1">
      <alignment horizontal="right" vertical="top"/>
    </xf>
    <xf numFmtId="165" fontId="4" fillId="0" borderId="18" xfId="5" applyNumberFormat="1" applyFont="1" applyBorder="1" applyAlignment="1">
      <alignment horizontal="right" vertical="top"/>
    </xf>
    <xf numFmtId="164" fontId="4" fillId="0" borderId="14" xfId="4" applyNumberFormat="1" applyFont="1" applyBorder="1" applyAlignment="1">
      <alignment horizontal="right" vertical="top"/>
    </xf>
    <xf numFmtId="164" fontId="4" fillId="0" borderId="9" xfId="4" applyNumberFormat="1" applyFont="1" applyBorder="1" applyAlignment="1">
      <alignment horizontal="right" vertical="top"/>
    </xf>
    <xf numFmtId="164" fontId="4" fillId="0" borderId="10" xfId="4" applyNumberFormat="1" applyFont="1" applyBorder="1" applyAlignment="1">
      <alignment horizontal="right" vertical="top"/>
    </xf>
    <xf numFmtId="164" fontId="4" fillId="0" borderId="11" xfId="4" applyNumberFormat="1" applyFont="1" applyBorder="1" applyAlignment="1">
      <alignment horizontal="right" vertical="top"/>
    </xf>
    <xf numFmtId="164" fontId="4" fillId="0" borderId="13" xfId="4" applyNumberFormat="1" applyFont="1" applyBorder="1" applyAlignment="1">
      <alignment horizontal="right" vertical="top"/>
    </xf>
    <xf numFmtId="164" fontId="4" fillId="0" borderId="15" xfId="4" applyNumberFormat="1" applyFont="1" applyBorder="1" applyAlignment="1">
      <alignment horizontal="right" vertical="top"/>
    </xf>
    <xf numFmtId="164" fontId="4" fillId="0" borderId="17" xfId="4" applyNumberFormat="1" applyFont="1" applyBorder="1" applyAlignment="1">
      <alignment horizontal="right" vertical="top"/>
    </xf>
    <xf numFmtId="164" fontId="4" fillId="0" borderId="18" xfId="4" applyNumberFormat="1" applyFont="1" applyBorder="1" applyAlignment="1">
      <alignment horizontal="right" vertical="top"/>
    </xf>
    <xf numFmtId="164" fontId="4" fillId="0" borderId="19" xfId="4" applyNumberFormat="1" applyFont="1" applyBorder="1" applyAlignment="1">
      <alignment horizontal="right" vertical="top"/>
    </xf>
    <xf numFmtId="165" fontId="4" fillId="3" borderId="9" xfId="4" applyNumberFormat="1" applyFont="1" applyFill="1" applyBorder="1" applyAlignment="1">
      <alignment horizontal="right" vertical="top"/>
    </xf>
    <xf numFmtId="165" fontId="4" fillId="3" borderId="14" xfId="4" applyNumberFormat="1" applyFont="1" applyFill="1" applyBorder="1" applyAlignment="1">
      <alignment horizontal="right" vertical="top"/>
    </xf>
    <xf numFmtId="165" fontId="4" fillId="3" borderId="19" xfId="4" applyNumberFormat="1" applyFont="1" applyFill="1" applyBorder="1" applyAlignment="1">
      <alignment horizontal="right" vertical="top"/>
    </xf>
    <xf numFmtId="165" fontId="4" fillId="3" borderId="9" xfId="5" applyNumberFormat="1" applyFont="1" applyFill="1" applyBorder="1" applyAlignment="1">
      <alignment horizontal="right" vertical="top"/>
    </xf>
    <xf numFmtId="165" fontId="4" fillId="3" borderId="14" xfId="5" applyNumberFormat="1" applyFont="1" applyFill="1" applyBorder="1" applyAlignment="1">
      <alignment horizontal="right" vertical="top"/>
    </xf>
    <xf numFmtId="165" fontId="4" fillId="3" borderId="19" xfId="5" applyNumberFormat="1" applyFont="1" applyFill="1" applyBorder="1" applyAlignment="1">
      <alignment horizontal="right" vertical="top"/>
    </xf>
    <xf numFmtId="164" fontId="4" fillId="3" borderId="9" xfId="2" applyNumberFormat="1" applyFont="1" applyFill="1" applyBorder="1" applyAlignment="1">
      <alignment horizontal="right" vertical="top"/>
    </xf>
    <xf numFmtId="164" fontId="4" fillId="3" borderId="14" xfId="2" applyNumberFormat="1" applyFont="1" applyFill="1" applyBorder="1" applyAlignment="1">
      <alignment horizontal="right" vertical="top"/>
    </xf>
    <xf numFmtId="164" fontId="4" fillId="3" borderId="19" xfId="2" applyNumberFormat="1" applyFont="1" applyFill="1" applyBorder="1" applyAlignment="1">
      <alignment horizontal="right" vertical="top"/>
    </xf>
    <xf numFmtId="165" fontId="4" fillId="3" borderId="9" xfId="3" applyNumberFormat="1" applyFont="1" applyFill="1" applyBorder="1" applyAlignment="1">
      <alignment horizontal="right" vertical="top"/>
    </xf>
    <xf numFmtId="165" fontId="4" fillId="3" borderId="14" xfId="3" applyNumberFormat="1" applyFont="1" applyFill="1" applyBorder="1" applyAlignment="1">
      <alignment horizontal="right" vertical="top"/>
    </xf>
    <xf numFmtId="165" fontId="4" fillId="3" borderId="19" xfId="3" applyNumberFormat="1" applyFont="1" applyFill="1" applyBorder="1" applyAlignment="1">
      <alignment horizontal="right" vertical="top"/>
    </xf>
    <xf numFmtId="164" fontId="4" fillId="3" borderId="9" xfId="4" applyNumberFormat="1" applyFont="1" applyFill="1" applyBorder="1" applyAlignment="1">
      <alignment horizontal="right" vertical="top"/>
    </xf>
    <xf numFmtId="164" fontId="4" fillId="3" borderId="14" xfId="4" applyNumberFormat="1" applyFont="1" applyFill="1" applyBorder="1" applyAlignment="1">
      <alignment horizontal="right" vertical="top"/>
    </xf>
    <xf numFmtId="164" fontId="4" fillId="3" borderId="19" xfId="4" applyNumberFormat="1" applyFont="1" applyFill="1" applyBorder="1" applyAlignment="1">
      <alignment horizontal="right" vertical="top"/>
    </xf>
    <xf numFmtId="0" fontId="2" fillId="0" borderId="0" xfId="6"/>
    <xf numFmtId="0" fontId="3" fillId="0" borderId="1" xfId="6" applyFont="1" applyBorder="1" applyAlignment="1">
      <alignment horizontal="center" wrapText="1"/>
    </xf>
    <xf numFmtId="0" fontId="3" fillId="0" borderId="2" xfId="6" applyFont="1" applyBorder="1" applyAlignment="1">
      <alignment horizontal="center" wrapText="1"/>
    </xf>
    <xf numFmtId="0" fontId="3" fillId="0" borderId="3" xfId="6" applyFont="1" applyBorder="1" applyAlignment="1">
      <alignment horizontal="center" wrapText="1"/>
    </xf>
    <xf numFmtId="0" fontId="3" fillId="0" borderId="5" xfId="6" applyFont="1" applyBorder="1" applyAlignment="1">
      <alignment horizontal="center" wrapText="1"/>
    </xf>
    <xf numFmtId="0" fontId="3" fillId="0" borderId="6" xfId="6" applyFont="1" applyBorder="1" applyAlignment="1">
      <alignment horizontal="center" wrapText="1"/>
    </xf>
    <xf numFmtId="0" fontId="3" fillId="0" borderId="7" xfId="6" applyFont="1" applyBorder="1" applyAlignment="1">
      <alignment horizontal="center" wrapText="1"/>
    </xf>
    <xf numFmtId="0" fontId="3" fillId="2" borderId="8" xfId="6" applyFont="1" applyFill="1" applyBorder="1" applyAlignment="1">
      <alignment horizontal="left" vertical="top" wrapText="1"/>
    </xf>
    <xf numFmtId="0" fontId="3" fillId="2" borderId="12" xfId="6" applyFont="1" applyFill="1" applyBorder="1" applyAlignment="1">
      <alignment horizontal="left" vertical="top" wrapText="1"/>
    </xf>
    <xf numFmtId="0" fontId="3" fillId="2" borderId="16" xfId="6" applyFont="1" applyFill="1" applyBorder="1" applyAlignment="1">
      <alignment horizontal="left" vertical="top" wrapText="1"/>
    </xf>
    <xf numFmtId="167" fontId="4" fillId="3" borderId="9" xfId="6" applyNumberFormat="1" applyFont="1" applyFill="1" applyBorder="1" applyAlignment="1">
      <alignment horizontal="right" vertical="top"/>
    </xf>
    <xf numFmtId="167" fontId="4" fillId="0" borderId="10" xfId="6" applyNumberFormat="1" applyFont="1" applyBorder="1" applyAlignment="1">
      <alignment horizontal="right" vertical="top"/>
    </xf>
    <xf numFmtId="167" fontId="4" fillId="0" borderId="11" xfId="6" applyNumberFormat="1" applyFont="1" applyBorder="1" applyAlignment="1">
      <alignment horizontal="right" vertical="top"/>
    </xf>
    <xf numFmtId="167" fontId="4" fillId="0" borderId="13" xfId="6" applyNumberFormat="1" applyFont="1" applyBorder="1" applyAlignment="1">
      <alignment horizontal="right" vertical="top"/>
    </xf>
    <xf numFmtId="167" fontId="4" fillId="3" borderId="14" xfId="6" applyNumberFormat="1" applyFont="1" applyFill="1" applyBorder="1" applyAlignment="1">
      <alignment horizontal="right" vertical="top"/>
    </xf>
    <xf numFmtId="167" fontId="4" fillId="0" borderId="14" xfId="6" applyNumberFormat="1" applyFont="1" applyBorder="1" applyAlignment="1">
      <alignment horizontal="right" vertical="top"/>
    </xf>
    <xf numFmtId="167" fontId="4" fillId="0" borderId="15" xfId="6" applyNumberFormat="1" applyFont="1" applyBorder="1" applyAlignment="1">
      <alignment horizontal="right" vertical="top"/>
    </xf>
    <xf numFmtId="167" fontId="4" fillId="0" borderId="17" xfId="6" applyNumberFormat="1" applyFont="1" applyBorder="1" applyAlignment="1">
      <alignment horizontal="right" vertical="top"/>
    </xf>
    <xf numFmtId="167" fontId="4" fillId="0" borderId="18" xfId="6" applyNumberFormat="1" applyFont="1" applyBorder="1" applyAlignment="1">
      <alignment horizontal="right" vertical="top"/>
    </xf>
    <xf numFmtId="167" fontId="4" fillId="3" borderId="19" xfId="6" applyNumberFormat="1" applyFont="1" applyFill="1" applyBorder="1" applyAlignment="1">
      <alignment horizontal="right" vertical="top"/>
    </xf>
    <xf numFmtId="0" fontId="2" fillId="0" borderId="0" xfId="7"/>
    <xf numFmtId="0" fontId="3" fillId="0" borderId="1" xfId="7" applyFont="1" applyBorder="1" applyAlignment="1">
      <alignment horizontal="center" wrapText="1"/>
    </xf>
    <xf numFmtId="0" fontId="3" fillId="0" borderId="2" xfId="7" applyFont="1" applyBorder="1" applyAlignment="1">
      <alignment horizontal="center" wrapText="1"/>
    </xf>
    <xf numFmtId="0" fontId="3" fillId="0" borderId="3" xfId="7" applyFont="1" applyBorder="1" applyAlignment="1">
      <alignment horizontal="center" wrapText="1"/>
    </xf>
    <xf numFmtId="0" fontId="3" fillId="0" borderId="5" xfId="7" applyFont="1" applyBorder="1" applyAlignment="1">
      <alignment horizontal="center" wrapText="1"/>
    </xf>
    <xf numFmtId="0" fontId="3" fillId="0" borderId="6" xfId="7" applyFont="1" applyBorder="1" applyAlignment="1">
      <alignment horizontal="center" wrapText="1"/>
    </xf>
    <xf numFmtId="0" fontId="3" fillId="0" borderId="7" xfId="7" applyFont="1" applyBorder="1" applyAlignment="1">
      <alignment horizontal="center" wrapText="1"/>
    </xf>
    <xf numFmtId="0" fontId="3" fillId="2" borderId="8" xfId="7" applyFont="1" applyFill="1" applyBorder="1" applyAlignment="1">
      <alignment horizontal="left" vertical="top" wrapText="1"/>
    </xf>
    <xf numFmtId="165" fontId="4" fillId="0" borderId="9" xfId="7" applyNumberFormat="1" applyFont="1" applyBorder="1" applyAlignment="1">
      <alignment horizontal="right" vertical="top"/>
    </xf>
    <xf numFmtId="0" fontId="3" fillId="2" borderId="12" xfId="7" applyFont="1" applyFill="1" applyBorder="1" applyAlignment="1">
      <alignment horizontal="left" vertical="top" wrapText="1"/>
    </xf>
    <xf numFmtId="0" fontId="3" fillId="2" borderId="16" xfId="7" applyFont="1" applyFill="1" applyBorder="1" applyAlignment="1">
      <alignment horizontal="left" vertical="top" wrapText="1"/>
    </xf>
    <xf numFmtId="165" fontId="4" fillId="3" borderId="9" xfId="7" applyNumberFormat="1" applyFont="1" applyFill="1" applyBorder="1" applyAlignment="1">
      <alignment horizontal="right" vertical="top"/>
    </xf>
    <xf numFmtId="0" fontId="3" fillId="2" borderId="8" xfId="2" applyFont="1" applyFill="1" applyBorder="1" applyAlignment="1">
      <alignment horizontal="left" vertical="top" wrapText="1"/>
    </xf>
    <xf numFmtId="0" fontId="3" fillId="2" borderId="12" xfId="2" applyFont="1" applyFill="1" applyBorder="1" applyAlignment="1">
      <alignment horizontal="left" vertical="top" wrapText="1"/>
    </xf>
    <xf numFmtId="0" fontId="3" fillId="2" borderId="16" xfId="2" applyFont="1" applyFill="1" applyBorder="1" applyAlignment="1">
      <alignment horizontal="left" vertical="top" wrapText="1"/>
    </xf>
    <xf numFmtId="9" fontId="4" fillId="0" borderId="9" xfId="1" applyNumberFormat="1" applyFont="1" applyBorder="1" applyAlignment="1">
      <alignment horizontal="right" vertical="top"/>
    </xf>
    <xf numFmtId="164" fontId="2" fillId="0" borderId="0" xfId="2" applyNumberFormat="1"/>
    <xf numFmtId="9" fontId="0" fillId="0" borderId="0" xfId="1" applyFont="1"/>
    <xf numFmtId="0" fontId="3" fillId="2" borderId="8" xfId="2" applyFont="1" applyFill="1" applyBorder="1" applyAlignment="1">
      <alignment horizontal="left" vertical="top" wrapText="1"/>
    </xf>
    <xf numFmtId="0" fontId="3" fillId="2" borderId="12" xfId="2" applyFont="1" applyFill="1" applyBorder="1" applyAlignment="1">
      <alignment horizontal="left" vertical="top" wrapText="1"/>
    </xf>
    <xf numFmtId="0" fontId="3" fillId="2" borderId="16" xfId="2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wrapText="1"/>
    </xf>
    <xf numFmtId="0" fontId="3" fillId="0" borderId="4" xfId="4" applyFont="1" applyBorder="1" applyAlignment="1">
      <alignment horizontal="left" wrapText="1"/>
    </xf>
    <xf numFmtId="0" fontId="3" fillId="0" borderId="1" xfId="4" applyFont="1" applyBorder="1" applyAlignment="1">
      <alignment horizontal="center" wrapText="1"/>
    </xf>
    <xf numFmtId="0" fontId="3" fillId="0" borderId="2" xfId="4" applyFont="1" applyBorder="1" applyAlignment="1">
      <alignment horizontal="center" wrapText="1"/>
    </xf>
    <xf numFmtId="0" fontId="3" fillId="0" borderId="3" xfId="4" applyFont="1" applyBorder="1" applyAlignment="1">
      <alignment horizontal="center" wrapText="1"/>
    </xf>
    <xf numFmtId="0" fontId="3" fillId="2" borderId="8" xfId="4" applyFont="1" applyFill="1" applyBorder="1" applyAlignment="1">
      <alignment horizontal="left" vertical="top" wrapText="1"/>
    </xf>
    <xf numFmtId="0" fontId="3" fillId="2" borderId="12" xfId="4" applyFont="1" applyFill="1" applyBorder="1" applyAlignment="1">
      <alignment horizontal="left" vertical="top" wrapText="1"/>
    </xf>
    <xf numFmtId="0" fontId="3" fillId="2" borderId="16" xfId="4" applyFont="1" applyFill="1" applyBorder="1" applyAlignment="1">
      <alignment horizontal="left" vertical="top" wrapText="1"/>
    </xf>
    <xf numFmtId="0" fontId="3" fillId="0" borderId="1" xfId="2" applyFont="1" applyBorder="1" applyAlignment="1">
      <alignment horizontal="center" wrapText="1"/>
    </xf>
    <xf numFmtId="0" fontId="3" fillId="0" borderId="2" xfId="2" applyFont="1" applyBorder="1" applyAlignment="1">
      <alignment horizontal="center" wrapText="1"/>
    </xf>
    <xf numFmtId="0" fontId="3" fillId="0" borderId="3" xfId="2" applyFont="1" applyBorder="1" applyAlignment="1">
      <alignment horizontal="center" wrapText="1"/>
    </xf>
    <xf numFmtId="0" fontId="3" fillId="0" borderId="0" xfId="2" applyFont="1" applyBorder="1" applyAlignment="1">
      <alignment horizontal="left" wrapText="1"/>
    </xf>
    <xf numFmtId="0" fontId="3" fillId="0" borderId="4" xfId="2" applyFont="1" applyBorder="1" applyAlignment="1">
      <alignment horizontal="left" wrapText="1"/>
    </xf>
    <xf numFmtId="0" fontId="3" fillId="0" borderId="0" xfId="5" applyFont="1" applyBorder="1" applyAlignment="1">
      <alignment horizontal="left" wrapText="1"/>
    </xf>
    <xf numFmtId="0" fontId="3" fillId="0" borderId="4" xfId="5" applyFont="1" applyBorder="1" applyAlignment="1">
      <alignment horizontal="left" wrapText="1"/>
    </xf>
    <xf numFmtId="0" fontId="3" fillId="0" borderId="1" xfId="5" applyFont="1" applyBorder="1" applyAlignment="1">
      <alignment horizontal="center" wrapText="1"/>
    </xf>
    <xf numFmtId="0" fontId="3" fillId="0" borderId="2" xfId="5" applyFont="1" applyBorder="1" applyAlignment="1">
      <alignment horizontal="center" wrapText="1"/>
    </xf>
    <xf numFmtId="0" fontId="3" fillId="0" borderId="3" xfId="5" applyFont="1" applyBorder="1" applyAlignment="1">
      <alignment horizontal="center" wrapText="1"/>
    </xf>
    <xf numFmtId="0" fontId="3" fillId="2" borderId="8" xfId="5" applyFont="1" applyFill="1" applyBorder="1" applyAlignment="1">
      <alignment horizontal="left" vertical="top" wrapText="1"/>
    </xf>
    <xf numFmtId="0" fontId="3" fillId="2" borderId="12" xfId="5" applyFont="1" applyFill="1" applyBorder="1" applyAlignment="1">
      <alignment horizontal="left" vertical="top" wrapText="1"/>
    </xf>
    <xf numFmtId="0" fontId="3" fillId="2" borderId="16" xfId="5" applyFont="1" applyFill="1" applyBorder="1" applyAlignment="1">
      <alignment horizontal="left" vertical="top" wrapText="1"/>
    </xf>
    <xf numFmtId="0" fontId="3" fillId="2" borderId="8" xfId="3" applyFont="1" applyFill="1" applyBorder="1" applyAlignment="1">
      <alignment horizontal="left" vertical="top" wrapText="1"/>
    </xf>
    <xf numFmtId="0" fontId="3" fillId="2" borderId="12" xfId="3" applyFont="1" applyFill="1" applyBorder="1" applyAlignment="1">
      <alignment horizontal="left" vertical="top" wrapText="1"/>
    </xf>
    <xf numFmtId="0" fontId="3" fillId="2" borderId="16" xfId="3" applyFont="1" applyFill="1" applyBorder="1" applyAlignment="1">
      <alignment horizontal="left" vertical="top" wrapText="1"/>
    </xf>
    <xf numFmtId="0" fontId="3" fillId="0" borderId="0" xfId="3" applyFont="1" applyBorder="1" applyAlignment="1">
      <alignment horizontal="left" wrapText="1"/>
    </xf>
    <xf numFmtId="0" fontId="3" fillId="0" borderId="4" xfId="3" applyFont="1" applyBorder="1" applyAlignment="1">
      <alignment horizontal="left" wrapText="1"/>
    </xf>
    <xf numFmtId="0" fontId="3" fillId="0" borderId="1" xfId="3" applyFont="1" applyBorder="1" applyAlignment="1">
      <alignment horizontal="center" wrapText="1"/>
    </xf>
    <xf numFmtId="0" fontId="3" fillId="0" borderId="2" xfId="3" applyFont="1" applyBorder="1" applyAlignment="1">
      <alignment horizontal="center" wrapText="1"/>
    </xf>
    <xf numFmtId="0" fontId="3" fillId="0" borderId="3" xfId="3" applyFont="1" applyBorder="1" applyAlignment="1">
      <alignment horizontal="center" wrapText="1"/>
    </xf>
    <xf numFmtId="0" fontId="3" fillId="0" borderId="0" xfId="6" applyFont="1" applyBorder="1" applyAlignment="1">
      <alignment horizontal="left" wrapText="1"/>
    </xf>
    <xf numFmtId="0" fontId="3" fillId="0" borderId="4" xfId="6" applyFont="1" applyBorder="1" applyAlignment="1">
      <alignment horizontal="left" wrapText="1"/>
    </xf>
    <xf numFmtId="0" fontId="3" fillId="0" borderId="1" xfId="6" applyFont="1" applyBorder="1" applyAlignment="1">
      <alignment horizontal="center" wrapText="1"/>
    </xf>
    <xf numFmtId="0" fontId="3" fillId="0" borderId="2" xfId="6" applyFont="1" applyBorder="1" applyAlignment="1">
      <alignment horizontal="center" wrapText="1"/>
    </xf>
    <xf numFmtId="0" fontId="3" fillId="0" borderId="3" xfId="6" applyFont="1" applyBorder="1" applyAlignment="1">
      <alignment horizontal="center" wrapText="1"/>
    </xf>
    <xf numFmtId="0" fontId="3" fillId="2" borderId="8" xfId="6" applyFont="1" applyFill="1" applyBorder="1" applyAlignment="1">
      <alignment horizontal="left" vertical="top" wrapText="1"/>
    </xf>
    <xf numFmtId="0" fontId="3" fillId="2" borderId="12" xfId="6" applyFont="1" applyFill="1" applyBorder="1" applyAlignment="1">
      <alignment horizontal="left" vertical="top" wrapText="1"/>
    </xf>
    <xf numFmtId="0" fontId="3" fillId="2" borderId="16" xfId="6" applyFont="1" applyFill="1" applyBorder="1" applyAlignment="1">
      <alignment horizontal="left" vertical="top" wrapText="1"/>
    </xf>
    <xf numFmtId="0" fontId="3" fillId="0" borderId="2" xfId="7" applyFont="1" applyBorder="1" applyAlignment="1">
      <alignment horizontal="center" wrapText="1"/>
    </xf>
    <xf numFmtId="0" fontId="3" fillId="0" borderId="0" xfId="7" applyFont="1" applyBorder="1" applyAlignment="1">
      <alignment horizontal="left" wrapText="1"/>
    </xf>
    <xf numFmtId="0" fontId="3" fillId="0" borderId="4" xfId="7" applyFont="1" applyBorder="1" applyAlignment="1">
      <alignment horizontal="left" wrapText="1"/>
    </xf>
    <xf numFmtId="0" fontId="3" fillId="0" borderId="1" xfId="7" applyFont="1" applyBorder="1" applyAlignment="1">
      <alignment horizontal="center" wrapText="1"/>
    </xf>
    <xf numFmtId="0" fontId="3" fillId="0" borderId="3" xfId="7" applyFont="1" applyBorder="1" applyAlignment="1">
      <alignment horizontal="center" wrapText="1"/>
    </xf>
    <xf numFmtId="0" fontId="3" fillId="2" borderId="8" xfId="7" applyFont="1" applyFill="1" applyBorder="1" applyAlignment="1">
      <alignment horizontal="left" vertical="top" wrapText="1"/>
    </xf>
    <xf numFmtId="0" fontId="3" fillId="2" borderId="12" xfId="7" applyFont="1" applyFill="1" applyBorder="1" applyAlignment="1">
      <alignment horizontal="left" vertical="top" wrapText="1"/>
    </xf>
    <xf numFmtId="0" fontId="3" fillId="2" borderId="16" xfId="7" applyFont="1" applyFill="1" applyBorder="1" applyAlignment="1">
      <alignment horizontal="left" vertical="top" wrapText="1"/>
    </xf>
  </cellXfs>
  <cellStyles count="8">
    <cellStyle name="Normal" xfId="0" builtinId="0"/>
    <cellStyle name="Normal_Effectifs loisirs" xfId="2"/>
    <cellStyle name="Normal_OD % Loisirs" xfId="3"/>
    <cellStyle name="Normal_OD % TOUS" xfId="5"/>
    <cellStyle name="Normal_OD Effectifs TOUS" xfId="4"/>
    <cellStyle name="Normal_OD loisirs longueur moy dép" xfId="6"/>
    <cellStyle name="Normal_OD loisirs parts modales" xfId="7"/>
    <cellStyle name="Pourcentage" xfId="1" builtinId="5"/>
  </cellStyles>
  <dxfs count="0"/>
  <tableStyles count="0" defaultTableStyle="TableStyleMedium2" defaultPivotStyle="PivotStyleLight16"/>
  <colors>
    <mruColors>
      <color rgb="FFE55F5C"/>
      <color rgb="FFC45A8B"/>
      <color rgb="FF97AB6C"/>
      <color rgb="FFA48C50"/>
      <color rgb="FFAFF48A"/>
      <color rgb="FFC2F4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9"/>
  <sheetViews>
    <sheetView topLeftCell="A43" workbookViewId="0">
      <selection activeCell="D4" sqref="D4"/>
    </sheetView>
  </sheetViews>
  <sheetFormatPr baseColWidth="10" defaultRowHeight="14.5" x14ac:dyDescent="0.35"/>
  <sheetData>
    <row r="1" spans="1:47" x14ac:dyDescent="0.35">
      <c r="A1" s="138">
        <v>2005</v>
      </c>
      <c r="B1" s="138"/>
      <c r="C1" s="140" t="s">
        <v>0</v>
      </c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2"/>
      <c r="Q1" s="138">
        <v>2005</v>
      </c>
      <c r="R1" s="138"/>
      <c r="S1" s="140" t="s">
        <v>0</v>
      </c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2"/>
      <c r="AH1" s="149">
        <v>2005</v>
      </c>
      <c r="AI1" s="149"/>
      <c r="AJ1" s="146" t="s">
        <v>0</v>
      </c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8"/>
    </row>
    <row r="2" spans="1:47" ht="47" x14ac:dyDescent="0.35">
      <c r="A2" s="138"/>
      <c r="B2" s="138"/>
      <c r="C2" s="40" t="s">
        <v>1</v>
      </c>
      <c r="D2" s="41" t="s">
        <v>2</v>
      </c>
      <c r="E2" s="41" t="s">
        <v>3</v>
      </c>
      <c r="F2" s="41" t="s">
        <v>4</v>
      </c>
      <c r="G2" s="41" t="s">
        <v>5</v>
      </c>
      <c r="H2" s="41" t="s">
        <v>6</v>
      </c>
      <c r="I2" s="41" t="s">
        <v>7</v>
      </c>
      <c r="J2" s="41" t="s">
        <v>8</v>
      </c>
      <c r="K2" s="41" t="s">
        <v>9</v>
      </c>
      <c r="L2" s="41" t="s">
        <v>10</v>
      </c>
      <c r="M2" s="41" t="s">
        <v>11</v>
      </c>
      <c r="N2" s="42" t="s">
        <v>12</v>
      </c>
      <c r="Q2" s="138"/>
      <c r="R2" s="138"/>
      <c r="S2" s="40" t="s">
        <v>1</v>
      </c>
      <c r="T2" s="41" t="s">
        <v>2</v>
      </c>
      <c r="U2" s="41" t="s">
        <v>3</v>
      </c>
      <c r="V2" s="41" t="s">
        <v>4</v>
      </c>
      <c r="W2" s="41" t="s">
        <v>5</v>
      </c>
      <c r="X2" s="41" t="s">
        <v>6</v>
      </c>
      <c r="Y2" s="41" t="s">
        <v>7</v>
      </c>
      <c r="Z2" s="41" t="s">
        <v>8</v>
      </c>
      <c r="AA2" s="41" t="s">
        <v>9</v>
      </c>
      <c r="AB2" s="41" t="s">
        <v>10</v>
      </c>
      <c r="AC2" s="41" t="s">
        <v>11</v>
      </c>
      <c r="AD2" s="42" t="s">
        <v>12</v>
      </c>
      <c r="AH2" s="149"/>
      <c r="AI2" s="149"/>
      <c r="AJ2" s="2" t="s">
        <v>1</v>
      </c>
      <c r="AK2" s="3" t="s">
        <v>2</v>
      </c>
      <c r="AL2" s="3" t="s">
        <v>3</v>
      </c>
      <c r="AM2" s="3" t="s">
        <v>4</v>
      </c>
      <c r="AN2" s="3" t="s">
        <v>5</v>
      </c>
      <c r="AO2" s="3" t="s">
        <v>6</v>
      </c>
      <c r="AP2" s="3" t="s">
        <v>7</v>
      </c>
      <c r="AQ2" s="3" t="s">
        <v>8</v>
      </c>
      <c r="AR2" s="3" t="s">
        <v>9</v>
      </c>
      <c r="AS2" s="3" t="s">
        <v>10</v>
      </c>
      <c r="AT2" s="3" t="s">
        <v>11</v>
      </c>
      <c r="AU2" s="4" t="s">
        <v>12</v>
      </c>
    </row>
    <row r="3" spans="1:47" x14ac:dyDescent="0.35">
      <c r="A3" s="139"/>
      <c r="B3" s="139"/>
      <c r="C3" s="43" t="s">
        <v>13</v>
      </c>
      <c r="D3" s="44" t="s">
        <v>13</v>
      </c>
      <c r="E3" s="44" t="s">
        <v>13</v>
      </c>
      <c r="F3" s="44" t="s">
        <v>13</v>
      </c>
      <c r="G3" s="44" t="s">
        <v>13</v>
      </c>
      <c r="H3" s="44" t="s">
        <v>13</v>
      </c>
      <c r="I3" s="44" t="s">
        <v>13</v>
      </c>
      <c r="J3" s="44" t="s">
        <v>13</v>
      </c>
      <c r="K3" s="44" t="s">
        <v>13</v>
      </c>
      <c r="L3" s="44" t="s">
        <v>13</v>
      </c>
      <c r="M3" s="44" t="s">
        <v>13</v>
      </c>
      <c r="N3" s="45" t="s">
        <v>13</v>
      </c>
      <c r="Q3" s="139"/>
      <c r="R3" s="139"/>
      <c r="S3" s="43" t="s">
        <v>13</v>
      </c>
      <c r="T3" s="44" t="s">
        <v>13</v>
      </c>
      <c r="U3" s="44" t="s">
        <v>13</v>
      </c>
      <c r="V3" s="44" t="s">
        <v>13</v>
      </c>
      <c r="W3" s="44" t="s">
        <v>13</v>
      </c>
      <c r="X3" s="44" t="s">
        <v>13</v>
      </c>
      <c r="Y3" s="44" t="s">
        <v>13</v>
      </c>
      <c r="Z3" s="44" t="s">
        <v>13</v>
      </c>
      <c r="AA3" s="44" t="s">
        <v>13</v>
      </c>
      <c r="AB3" s="44" t="s">
        <v>13</v>
      </c>
      <c r="AC3" s="44" t="s">
        <v>13</v>
      </c>
      <c r="AD3" s="45" t="s">
        <v>13</v>
      </c>
      <c r="AH3" s="150"/>
      <c r="AI3" s="150"/>
      <c r="AJ3" s="5" t="s">
        <v>13</v>
      </c>
      <c r="AK3" s="6" t="s">
        <v>13</v>
      </c>
      <c r="AL3" s="6" t="s">
        <v>13</v>
      </c>
      <c r="AM3" s="6" t="s">
        <v>13</v>
      </c>
      <c r="AN3" s="6" t="s">
        <v>13</v>
      </c>
      <c r="AO3" s="6" t="s">
        <v>13</v>
      </c>
      <c r="AP3" s="6" t="s">
        <v>13</v>
      </c>
      <c r="AQ3" s="6" t="s">
        <v>13</v>
      </c>
      <c r="AR3" s="6" t="s">
        <v>13</v>
      </c>
      <c r="AS3" s="6" t="s">
        <v>13</v>
      </c>
      <c r="AT3" s="6" t="s">
        <v>13</v>
      </c>
      <c r="AU3" s="7" t="s">
        <v>13</v>
      </c>
    </row>
    <row r="4" spans="1:47" ht="23" x14ac:dyDescent="0.35">
      <c r="A4" s="143" t="s">
        <v>0</v>
      </c>
      <c r="B4" s="46" t="s">
        <v>1</v>
      </c>
      <c r="C4" s="94">
        <v>35513.466045830661</v>
      </c>
      <c r="D4" s="75">
        <v>790.38318136770374</v>
      </c>
      <c r="E4" s="75">
        <v>29.776760510633888</v>
      </c>
      <c r="F4" s="75">
        <v>142.63536182970668</v>
      </c>
      <c r="G4" s="75">
        <v>30.38068755802994</v>
      </c>
      <c r="H4" s="75">
        <v>238.78022491085957</v>
      </c>
      <c r="I4" s="75">
        <v>13.340685432278265</v>
      </c>
      <c r="J4" s="75">
        <v>0.68555706150571449</v>
      </c>
      <c r="K4" s="75">
        <v>0</v>
      </c>
      <c r="L4" s="75">
        <v>3.9401426365509908</v>
      </c>
      <c r="M4" s="75">
        <v>22.430096278701377</v>
      </c>
      <c r="N4" s="76">
        <v>2.4680430595528473</v>
      </c>
      <c r="Q4" s="143" t="s">
        <v>0</v>
      </c>
      <c r="R4" s="46" t="s">
        <v>1</v>
      </c>
      <c r="S4" s="74"/>
      <c r="T4" s="75">
        <v>790.38318136770374</v>
      </c>
      <c r="U4" s="75">
        <v>29.776760510633888</v>
      </c>
      <c r="V4" s="75">
        <v>142.63536182970668</v>
      </c>
      <c r="W4" s="75">
        <v>30.38068755802994</v>
      </c>
      <c r="X4" s="75">
        <v>238.78022491085957</v>
      </c>
      <c r="Y4" s="75">
        <v>13.340685432278265</v>
      </c>
      <c r="Z4" s="75">
        <v>0.68555706150571449</v>
      </c>
      <c r="AA4" s="75">
        <v>0</v>
      </c>
      <c r="AB4" s="75">
        <v>3.9401426365509908</v>
      </c>
      <c r="AC4" s="75">
        <v>22.430096278701377</v>
      </c>
      <c r="AD4" s="76">
        <v>2.4680430595528473</v>
      </c>
      <c r="AE4" s="37">
        <f>SUM(S4:AD4)</f>
        <v>1274.8207406455228</v>
      </c>
      <c r="AH4" s="135" t="s">
        <v>0</v>
      </c>
      <c r="AI4" s="8" t="s">
        <v>1</v>
      </c>
      <c r="AJ4" s="38"/>
      <c r="AK4" s="38">
        <f t="shared" ref="AK4:AU15" si="0">T4/$AE4</f>
        <v>0.61999554617183472</v>
      </c>
      <c r="AL4" s="38">
        <f t="shared" si="0"/>
        <v>2.3357605945096265E-2</v>
      </c>
      <c r="AM4" s="38">
        <f t="shared" si="0"/>
        <v>0.11188660278423249</v>
      </c>
      <c r="AN4" s="38">
        <f t="shared" si="0"/>
        <v>2.3831340822589902E-2</v>
      </c>
      <c r="AO4" s="38">
        <f t="shared" si="0"/>
        <v>0.18730494201871076</v>
      </c>
      <c r="AP4" s="38">
        <f t="shared" si="0"/>
        <v>1.0464753990057479E-2</v>
      </c>
      <c r="AQ4" s="38">
        <f t="shared" si="0"/>
        <v>5.3776742066384434E-4</v>
      </c>
      <c r="AR4" s="38">
        <f t="shared" si="0"/>
        <v>0</v>
      </c>
      <c r="AS4" s="38">
        <f t="shared" si="0"/>
        <v>3.0907424949454822E-3</v>
      </c>
      <c r="AT4" s="38">
        <f t="shared" si="0"/>
        <v>1.7594706113224667E-2</v>
      </c>
      <c r="AU4" s="38">
        <f t="shared" si="0"/>
        <v>1.9359922386445643E-3</v>
      </c>
    </row>
    <row r="5" spans="1:47" ht="34.5" x14ac:dyDescent="0.35">
      <c r="A5" s="144"/>
      <c r="B5" s="49" t="s">
        <v>2</v>
      </c>
      <c r="C5" s="77">
        <v>788.32297471984475</v>
      </c>
      <c r="D5" s="95">
        <v>17556.098174435177</v>
      </c>
      <c r="E5" s="73">
        <v>51.700509307533899</v>
      </c>
      <c r="F5" s="73">
        <v>318.22978371421397</v>
      </c>
      <c r="G5" s="73">
        <v>28.840851233885477</v>
      </c>
      <c r="H5" s="73">
        <v>70.685891167760644</v>
      </c>
      <c r="I5" s="73">
        <v>12.665383346754378</v>
      </c>
      <c r="J5" s="73">
        <v>0</v>
      </c>
      <c r="K5" s="73">
        <v>0</v>
      </c>
      <c r="L5" s="73">
        <v>0</v>
      </c>
      <c r="M5" s="73">
        <v>1.767821557535753</v>
      </c>
      <c r="N5" s="78">
        <v>0.35865950883967823</v>
      </c>
      <c r="Q5" s="144"/>
      <c r="R5" s="49" t="s">
        <v>2</v>
      </c>
      <c r="S5" s="77">
        <v>788.32297471984475</v>
      </c>
      <c r="T5" s="73"/>
      <c r="U5" s="73">
        <v>51.700509307533899</v>
      </c>
      <c r="V5" s="73">
        <v>318.22978371421397</v>
      </c>
      <c r="W5" s="73">
        <v>28.840851233885477</v>
      </c>
      <c r="X5" s="73">
        <v>70.685891167760644</v>
      </c>
      <c r="Y5" s="73">
        <v>12.665383346754378</v>
      </c>
      <c r="Z5" s="73">
        <v>0</v>
      </c>
      <c r="AA5" s="73">
        <v>0</v>
      </c>
      <c r="AB5" s="73">
        <v>0</v>
      </c>
      <c r="AC5" s="73">
        <v>1.767821557535753</v>
      </c>
      <c r="AD5" s="78">
        <v>0.35865950883967823</v>
      </c>
      <c r="AE5" s="37">
        <f t="shared" ref="AE5:AE49" si="1">SUM(S5:AD5)</f>
        <v>1272.571874556369</v>
      </c>
      <c r="AH5" s="136"/>
      <c r="AI5" s="12" t="s">
        <v>2</v>
      </c>
      <c r="AJ5" s="38">
        <f t="shared" ref="AJ5:AK15" si="2">S5/$AE5</f>
        <v>0.61947225966679631</v>
      </c>
      <c r="AK5" s="38"/>
      <c r="AL5" s="38">
        <f t="shared" si="0"/>
        <v>4.062678921421016E-2</v>
      </c>
      <c r="AM5" s="38">
        <f t="shared" si="0"/>
        <v>0.25006822017432373</v>
      </c>
      <c r="AN5" s="38">
        <f t="shared" si="0"/>
        <v>2.2663435999589161E-2</v>
      </c>
      <c r="AO5" s="38">
        <f t="shared" si="0"/>
        <v>5.5545696538674826E-2</v>
      </c>
      <c r="AP5" s="38">
        <f t="shared" si="0"/>
        <v>9.9525878262629805E-3</v>
      </c>
      <c r="AQ5" s="38">
        <f t="shared" si="0"/>
        <v>0</v>
      </c>
      <c r="AR5" s="38">
        <f t="shared" si="0"/>
        <v>0</v>
      </c>
      <c r="AS5" s="38">
        <f t="shared" si="0"/>
        <v>0</v>
      </c>
      <c r="AT5" s="38">
        <f t="shared" si="0"/>
        <v>1.3891722682870331E-3</v>
      </c>
      <c r="AU5" s="38">
        <f t="shared" si="0"/>
        <v>2.8183831185543874E-4</v>
      </c>
    </row>
    <row r="6" spans="1:47" x14ac:dyDescent="0.35">
      <c r="A6" s="144"/>
      <c r="B6" s="49" t="s">
        <v>3</v>
      </c>
      <c r="C6" s="77">
        <v>33.347259120063811</v>
      </c>
      <c r="D6" s="73">
        <v>38.137481442086205</v>
      </c>
      <c r="E6" s="95">
        <v>20979.140806169424</v>
      </c>
      <c r="F6" s="73">
        <v>422.63881242857053</v>
      </c>
      <c r="G6" s="73">
        <v>213.5731261122846</v>
      </c>
      <c r="H6" s="73">
        <v>6.1738062355783807</v>
      </c>
      <c r="I6" s="73">
        <v>0</v>
      </c>
      <c r="J6" s="73">
        <v>25.328313197083709</v>
      </c>
      <c r="K6" s="73">
        <v>0</v>
      </c>
      <c r="L6" s="73">
        <v>0</v>
      </c>
      <c r="M6" s="73">
        <v>0</v>
      </c>
      <c r="N6" s="78">
        <v>3.0393427963083597</v>
      </c>
      <c r="Q6" s="144"/>
      <c r="R6" s="49" t="s">
        <v>3</v>
      </c>
      <c r="S6" s="77">
        <v>33.347259120063811</v>
      </c>
      <c r="T6" s="73">
        <v>38.137481442086205</v>
      </c>
      <c r="U6" s="73"/>
      <c r="V6" s="73">
        <v>422.63881242857053</v>
      </c>
      <c r="W6" s="73">
        <v>213.5731261122846</v>
      </c>
      <c r="X6" s="73">
        <v>6.1738062355783807</v>
      </c>
      <c r="Y6" s="73">
        <v>0</v>
      </c>
      <c r="Z6" s="73">
        <v>25.328313197083709</v>
      </c>
      <c r="AA6" s="73">
        <v>0</v>
      </c>
      <c r="AB6" s="73">
        <v>0</v>
      </c>
      <c r="AC6" s="73">
        <v>0</v>
      </c>
      <c r="AD6" s="78">
        <v>3.0393427963083597</v>
      </c>
      <c r="AE6" s="37">
        <f t="shared" si="1"/>
        <v>742.23814133197561</v>
      </c>
      <c r="AH6" s="136"/>
      <c r="AI6" s="12" t="s">
        <v>3</v>
      </c>
      <c r="AJ6" s="38">
        <f t="shared" si="2"/>
        <v>4.49279783173374E-2</v>
      </c>
      <c r="AK6" s="38">
        <f t="shared" si="2"/>
        <v>5.1381732247883394E-2</v>
      </c>
      <c r="AL6" s="38"/>
      <c r="AM6" s="38">
        <f t="shared" si="0"/>
        <v>0.56941133700045177</v>
      </c>
      <c r="AN6" s="38">
        <f t="shared" si="0"/>
        <v>0.28774205234053213</v>
      </c>
      <c r="AO6" s="38">
        <f t="shared" si="0"/>
        <v>8.3178240133270995E-3</v>
      </c>
      <c r="AP6" s="38">
        <f t="shared" si="0"/>
        <v>0</v>
      </c>
      <c r="AQ6" s="38">
        <f t="shared" si="0"/>
        <v>3.4124240976933701E-2</v>
      </c>
      <c r="AR6" s="38">
        <f t="shared" si="0"/>
        <v>0</v>
      </c>
      <c r="AS6" s="38">
        <f t="shared" si="0"/>
        <v>0</v>
      </c>
      <c r="AT6" s="38">
        <f t="shared" si="0"/>
        <v>0</v>
      </c>
      <c r="AU6" s="38">
        <f t="shared" si="0"/>
        <v>4.0948351035344794E-3</v>
      </c>
    </row>
    <row r="7" spans="1:47" x14ac:dyDescent="0.35">
      <c r="A7" s="144"/>
      <c r="B7" s="49" t="s">
        <v>4</v>
      </c>
      <c r="C7" s="77">
        <v>174.72377090450854</v>
      </c>
      <c r="D7" s="73">
        <v>322.41274102351696</v>
      </c>
      <c r="E7" s="73">
        <v>429.77808552182734</v>
      </c>
      <c r="F7" s="95">
        <v>13558.568257376501</v>
      </c>
      <c r="G7" s="73">
        <v>142.36084998712616</v>
      </c>
      <c r="H7" s="73">
        <v>20.991619173175113</v>
      </c>
      <c r="I7" s="73">
        <v>1.6679973850945271</v>
      </c>
      <c r="J7" s="73">
        <v>1.8386304015568111</v>
      </c>
      <c r="K7" s="73">
        <v>0.51105520083994138</v>
      </c>
      <c r="L7" s="73">
        <v>0</v>
      </c>
      <c r="M7" s="73">
        <v>0</v>
      </c>
      <c r="N7" s="78">
        <v>0</v>
      </c>
      <c r="Q7" s="144"/>
      <c r="R7" s="49" t="s">
        <v>4</v>
      </c>
      <c r="S7" s="77">
        <v>174.72377090450854</v>
      </c>
      <c r="T7" s="73">
        <v>322.41274102351696</v>
      </c>
      <c r="U7" s="73">
        <v>429.77808552182734</v>
      </c>
      <c r="V7" s="73"/>
      <c r="W7" s="73">
        <v>142.36084998712616</v>
      </c>
      <c r="X7" s="73">
        <v>20.991619173175113</v>
      </c>
      <c r="Y7" s="73">
        <v>1.6679973850945271</v>
      </c>
      <c r="Z7" s="73">
        <v>1.8386304015568111</v>
      </c>
      <c r="AA7" s="73">
        <v>0.51105520083994138</v>
      </c>
      <c r="AB7" s="73">
        <v>0</v>
      </c>
      <c r="AC7" s="73">
        <v>0</v>
      </c>
      <c r="AD7" s="78">
        <v>0</v>
      </c>
      <c r="AE7" s="37">
        <f t="shared" si="1"/>
        <v>1094.2847495976457</v>
      </c>
      <c r="AH7" s="136"/>
      <c r="AI7" s="12" t="s">
        <v>4</v>
      </c>
      <c r="AJ7" s="38">
        <f t="shared" si="2"/>
        <v>0.15966938310047016</v>
      </c>
      <c r="AK7" s="38">
        <f t="shared" si="2"/>
        <v>0.29463331289416572</v>
      </c>
      <c r="AL7" s="38">
        <f t="shared" si="0"/>
        <v>0.39274794396965795</v>
      </c>
      <c r="AM7" s="38"/>
      <c r="AN7" s="38">
        <f t="shared" si="0"/>
        <v>0.13009488621628912</v>
      </c>
      <c r="AO7" s="38">
        <f t="shared" si="0"/>
        <v>1.9182958714259207E-2</v>
      </c>
      <c r="AP7" s="38">
        <f t="shared" si="0"/>
        <v>1.5242809384923147E-3</v>
      </c>
      <c r="AQ7" s="38">
        <f t="shared" si="0"/>
        <v>1.6802120309479334E-3</v>
      </c>
      <c r="AR7" s="38">
        <f t="shared" si="0"/>
        <v>4.670221357172799E-4</v>
      </c>
      <c r="AS7" s="38">
        <f t="shared" si="0"/>
        <v>0</v>
      </c>
      <c r="AT7" s="38">
        <f t="shared" si="0"/>
        <v>0</v>
      </c>
      <c r="AU7" s="38">
        <f t="shared" si="0"/>
        <v>0</v>
      </c>
    </row>
    <row r="8" spans="1:47" ht="23" x14ac:dyDescent="0.35">
      <c r="A8" s="144"/>
      <c r="B8" s="49" t="s">
        <v>5</v>
      </c>
      <c r="C8" s="77">
        <v>42.898045569325951</v>
      </c>
      <c r="D8" s="73">
        <v>36.155245546795797</v>
      </c>
      <c r="E8" s="73">
        <v>234.10572049283348</v>
      </c>
      <c r="F8" s="73">
        <v>157.24941115454723</v>
      </c>
      <c r="G8" s="95">
        <v>5597.8510580797983</v>
      </c>
      <c r="H8" s="73">
        <v>37.107032826858713</v>
      </c>
      <c r="I8" s="73">
        <v>0</v>
      </c>
      <c r="J8" s="73">
        <v>0.4494500311316304</v>
      </c>
      <c r="K8" s="73">
        <v>0</v>
      </c>
      <c r="L8" s="73">
        <v>0</v>
      </c>
      <c r="M8" s="73">
        <v>0</v>
      </c>
      <c r="N8" s="78">
        <v>0</v>
      </c>
      <c r="Q8" s="144"/>
      <c r="R8" s="49" t="s">
        <v>5</v>
      </c>
      <c r="S8" s="77">
        <v>42.898045569325951</v>
      </c>
      <c r="T8" s="73">
        <v>36.155245546795797</v>
      </c>
      <c r="U8" s="73">
        <v>234.10572049283348</v>
      </c>
      <c r="V8" s="73">
        <v>157.24941115454723</v>
      </c>
      <c r="W8" s="73"/>
      <c r="X8" s="73">
        <v>37.107032826858713</v>
      </c>
      <c r="Y8" s="73">
        <v>0</v>
      </c>
      <c r="Z8" s="73">
        <v>0.4494500311316304</v>
      </c>
      <c r="AA8" s="73">
        <v>0</v>
      </c>
      <c r="AB8" s="73">
        <v>0</v>
      </c>
      <c r="AC8" s="73">
        <v>0</v>
      </c>
      <c r="AD8" s="78">
        <v>0</v>
      </c>
      <c r="AE8" s="37">
        <f t="shared" si="1"/>
        <v>507.96490562149279</v>
      </c>
      <c r="AH8" s="136"/>
      <c r="AI8" s="12" t="s">
        <v>5</v>
      </c>
      <c r="AJ8" s="38">
        <f t="shared" si="2"/>
        <v>8.4450805743834581E-2</v>
      </c>
      <c r="AK8" s="38">
        <f t="shared" si="2"/>
        <v>7.117666032963442E-2</v>
      </c>
      <c r="AL8" s="38">
        <f t="shared" si="0"/>
        <v>0.46086987093410753</v>
      </c>
      <c r="AM8" s="38">
        <f t="shared" si="0"/>
        <v>0.30956747093020781</v>
      </c>
      <c r="AN8" s="38"/>
      <c r="AO8" s="38">
        <f t="shared" si="0"/>
        <v>7.3050386781067927E-2</v>
      </c>
      <c r="AP8" s="38">
        <f t="shared" si="0"/>
        <v>0</v>
      </c>
      <c r="AQ8" s="38">
        <f t="shared" si="0"/>
        <v>8.8480528114777987E-4</v>
      </c>
      <c r="AR8" s="38">
        <f t="shared" si="0"/>
        <v>0</v>
      </c>
      <c r="AS8" s="38">
        <f t="shared" si="0"/>
        <v>0</v>
      </c>
      <c r="AT8" s="38">
        <f t="shared" si="0"/>
        <v>0</v>
      </c>
      <c r="AU8" s="38">
        <f t="shared" si="0"/>
        <v>0</v>
      </c>
    </row>
    <row r="9" spans="1:47" ht="46" x14ac:dyDescent="0.35">
      <c r="A9" s="144"/>
      <c r="B9" s="49" t="s">
        <v>6</v>
      </c>
      <c r="C9" s="77">
        <v>290.44092971685745</v>
      </c>
      <c r="D9" s="73">
        <v>100.64339139505454</v>
      </c>
      <c r="E9" s="73">
        <v>4.4796177974078741</v>
      </c>
      <c r="F9" s="73">
        <v>38.932036477000381</v>
      </c>
      <c r="G9" s="73">
        <v>41.824842177822667</v>
      </c>
      <c r="H9" s="95">
        <v>8730.7730898316731</v>
      </c>
      <c r="I9" s="73">
        <v>0</v>
      </c>
      <c r="J9" s="73">
        <v>0</v>
      </c>
      <c r="K9" s="73">
        <v>6.0581682246916744</v>
      </c>
      <c r="L9" s="73">
        <v>0</v>
      </c>
      <c r="M9" s="73">
        <v>5.3959285374810957</v>
      </c>
      <c r="N9" s="78">
        <v>0</v>
      </c>
      <c r="Q9" s="144"/>
      <c r="R9" s="49" t="s">
        <v>6</v>
      </c>
      <c r="S9" s="77">
        <v>290.44092971685745</v>
      </c>
      <c r="T9" s="73">
        <v>100.64339139505454</v>
      </c>
      <c r="U9" s="73">
        <v>4.4796177974078741</v>
      </c>
      <c r="V9" s="73">
        <v>38.932036477000381</v>
      </c>
      <c r="W9" s="73">
        <v>41.824842177822667</v>
      </c>
      <c r="X9" s="73"/>
      <c r="Y9" s="73">
        <v>0</v>
      </c>
      <c r="Z9" s="73">
        <v>0</v>
      </c>
      <c r="AA9" s="73">
        <v>6.0581682246916744</v>
      </c>
      <c r="AB9" s="73">
        <v>0</v>
      </c>
      <c r="AC9" s="73">
        <v>5.3959285374810957</v>
      </c>
      <c r="AD9" s="78">
        <v>0</v>
      </c>
      <c r="AE9" s="37">
        <f t="shared" si="1"/>
        <v>487.7749143263157</v>
      </c>
      <c r="AH9" s="136"/>
      <c r="AI9" s="12" t="s">
        <v>6</v>
      </c>
      <c r="AJ9" s="38">
        <f t="shared" si="2"/>
        <v>0.59544048122687154</v>
      </c>
      <c r="AK9" s="38">
        <f t="shared" si="2"/>
        <v>0.20633162641022021</v>
      </c>
      <c r="AL9" s="38">
        <f t="shared" si="0"/>
        <v>9.1837806042052057E-3</v>
      </c>
      <c r="AM9" s="38">
        <f t="shared" si="0"/>
        <v>7.981557750006657E-2</v>
      </c>
      <c r="AN9" s="38">
        <f t="shared" si="0"/>
        <v>8.574619347858127E-2</v>
      </c>
      <c r="AO9" s="38"/>
      <c r="AP9" s="38">
        <f t="shared" si="0"/>
        <v>0</v>
      </c>
      <c r="AQ9" s="38">
        <f t="shared" si="0"/>
        <v>0</v>
      </c>
      <c r="AR9" s="38">
        <f t="shared" si="0"/>
        <v>1.2420007767432729E-2</v>
      </c>
      <c r="AS9" s="38">
        <f t="shared" si="0"/>
        <v>0</v>
      </c>
      <c r="AT9" s="38">
        <f t="shared" si="0"/>
        <v>1.1062333012622463E-2</v>
      </c>
      <c r="AU9" s="38">
        <f t="shared" si="0"/>
        <v>0</v>
      </c>
    </row>
    <row r="10" spans="1:47" x14ac:dyDescent="0.35">
      <c r="A10" s="144"/>
      <c r="B10" s="49" t="s">
        <v>7</v>
      </c>
      <c r="C10" s="77">
        <v>153.33787148853054</v>
      </c>
      <c r="D10" s="73">
        <v>131.58377334366276</v>
      </c>
      <c r="E10" s="73">
        <v>3.1673917108094694</v>
      </c>
      <c r="F10" s="73">
        <v>22.677695446062909</v>
      </c>
      <c r="G10" s="73">
        <v>0</v>
      </c>
      <c r="H10" s="73">
        <v>5.3896548576235705</v>
      </c>
      <c r="I10" s="95">
        <v>68.413047148845251</v>
      </c>
      <c r="J10" s="73">
        <v>0</v>
      </c>
      <c r="K10" s="73">
        <v>0</v>
      </c>
      <c r="L10" s="73">
        <v>0</v>
      </c>
      <c r="M10" s="73">
        <v>0</v>
      </c>
      <c r="N10" s="78">
        <v>0</v>
      </c>
      <c r="Q10" s="144"/>
      <c r="R10" s="49" t="s">
        <v>7</v>
      </c>
      <c r="S10" s="77">
        <v>153.33787148853054</v>
      </c>
      <c r="T10" s="73">
        <v>131.58377334366276</v>
      </c>
      <c r="U10" s="73">
        <v>3.1673917108094694</v>
      </c>
      <c r="V10" s="73">
        <v>22.677695446062909</v>
      </c>
      <c r="W10" s="73">
        <v>0</v>
      </c>
      <c r="X10" s="73">
        <v>5.3896548576235705</v>
      </c>
      <c r="Y10" s="73"/>
      <c r="Z10" s="73">
        <v>0</v>
      </c>
      <c r="AA10" s="73">
        <v>0</v>
      </c>
      <c r="AB10" s="73">
        <v>0</v>
      </c>
      <c r="AC10" s="73">
        <v>0</v>
      </c>
      <c r="AD10" s="78">
        <v>0</v>
      </c>
      <c r="AE10" s="37">
        <f t="shared" si="1"/>
        <v>316.1563868466892</v>
      </c>
      <c r="AH10" s="136"/>
      <c r="AI10" s="12" t="s">
        <v>7</v>
      </c>
      <c r="AJ10" s="38">
        <f t="shared" si="2"/>
        <v>0.48500640147715018</v>
      </c>
      <c r="AK10" s="38">
        <f t="shared" si="2"/>
        <v>0.41619837149603578</v>
      </c>
      <c r="AL10" s="38">
        <f t="shared" si="0"/>
        <v>1.0018433416451597E-2</v>
      </c>
      <c r="AM10" s="38">
        <f t="shared" si="0"/>
        <v>7.172936049860601E-2</v>
      </c>
      <c r="AN10" s="38">
        <f t="shared" si="0"/>
        <v>0</v>
      </c>
      <c r="AO10" s="38">
        <f t="shared" si="0"/>
        <v>1.7047433111756577E-2</v>
      </c>
      <c r="AP10" s="38"/>
      <c r="AQ10" s="38">
        <f t="shared" si="0"/>
        <v>0</v>
      </c>
      <c r="AR10" s="38">
        <f t="shared" si="0"/>
        <v>0</v>
      </c>
      <c r="AS10" s="38">
        <f t="shared" si="0"/>
        <v>0</v>
      </c>
      <c r="AT10" s="38">
        <f t="shared" si="0"/>
        <v>0</v>
      </c>
      <c r="AU10" s="38">
        <f t="shared" si="0"/>
        <v>0</v>
      </c>
    </row>
    <row r="11" spans="1:47" x14ac:dyDescent="0.35">
      <c r="A11" s="144"/>
      <c r="B11" s="49" t="s">
        <v>8</v>
      </c>
      <c r="C11" s="77">
        <v>5.8824054569692512</v>
      </c>
      <c r="D11" s="73">
        <v>31.259256050452304</v>
      </c>
      <c r="E11" s="73">
        <v>199.59011482815009</v>
      </c>
      <c r="F11" s="73">
        <v>9.5164953031544997</v>
      </c>
      <c r="G11" s="73">
        <v>12.28684141235842</v>
      </c>
      <c r="H11" s="73">
        <v>1.4893398037329053</v>
      </c>
      <c r="I11" s="73">
        <v>0</v>
      </c>
      <c r="J11" s="95">
        <v>71.767226978816211</v>
      </c>
      <c r="K11" s="73">
        <v>0</v>
      </c>
      <c r="L11" s="73">
        <v>0</v>
      </c>
      <c r="M11" s="73">
        <v>0</v>
      </c>
      <c r="N11" s="78">
        <v>0</v>
      </c>
      <c r="Q11" s="144"/>
      <c r="R11" s="49" t="s">
        <v>8</v>
      </c>
      <c r="S11" s="77">
        <v>5.8824054569692512</v>
      </c>
      <c r="T11" s="73">
        <v>31.259256050452304</v>
      </c>
      <c r="U11" s="73">
        <v>199.59011482815009</v>
      </c>
      <c r="V11" s="73">
        <v>9.5164953031544997</v>
      </c>
      <c r="W11" s="73">
        <v>12.28684141235842</v>
      </c>
      <c r="X11" s="73">
        <v>1.4893398037329053</v>
      </c>
      <c r="Y11" s="73">
        <v>0</v>
      </c>
      <c r="Z11" s="73"/>
      <c r="AA11" s="73">
        <v>0</v>
      </c>
      <c r="AB11" s="73">
        <v>0</v>
      </c>
      <c r="AC11" s="73">
        <v>0</v>
      </c>
      <c r="AD11" s="78">
        <v>0</v>
      </c>
      <c r="AE11" s="37">
        <f t="shared" si="1"/>
        <v>260.02445285481747</v>
      </c>
      <c r="AH11" s="136"/>
      <c r="AI11" s="12" t="s">
        <v>8</v>
      </c>
      <c r="AJ11" s="38">
        <f t="shared" si="2"/>
        <v>2.2622508738644069E-2</v>
      </c>
      <c r="AK11" s="38">
        <f t="shared" si="2"/>
        <v>0.1202166015821045</v>
      </c>
      <c r="AL11" s="38">
        <f t="shared" si="0"/>
        <v>0.76758209713295544</v>
      </c>
      <c r="AM11" s="38">
        <f t="shared" si="0"/>
        <v>3.6598462947128887E-2</v>
      </c>
      <c r="AN11" s="38">
        <f t="shared" si="0"/>
        <v>4.7252638270980911E-2</v>
      </c>
      <c r="AO11" s="38">
        <f t="shared" si="0"/>
        <v>5.727691328186223E-3</v>
      </c>
      <c r="AP11" s="38">
        <f t="shared" si="0"/>
        <v>0</v>
      </c>
      <c r="AQ11" s="38"/>
      <c r="AR11" s="38">
        <f t="shared" si="0"/>
        <v>0</v>
      </c>
      <c r="AS11" s="38">
        <f t="shared" si="0"/>
        <v>0</v>
      </c>
      <c r="AT11" s="38">
        <f t="shared" si="0"/>
        <v>0</v>
      </c>
      <c r="AU11" s="38">
        <f t="shared" si="0"/>
        <v>0</v>
      </c>
    </row>
    <row r="12" spans="1:47" x14ac:dyDescent="0.35">
      <c r="A12" s="144"/>
      <c r="B12" s="49" t="s">
        <v>9</v>
      </c>
      <c r="C12" s="77">
        <v>16.727059254672763</v>
      </c>
      <c r="D12" s="73">
        <v>2.0161905524038319</v>
      </c>
      <c r="E12" s="73">
        <v>5.8348068191363245</v>
      </c>
      <c r="F12" s="73">
        <v>1.9833515465609848</v>
      </c>
      <c r="G12" s="73">
        <v>5.3066404403398595</v>
      </c>
      <c r="H12" s="73">
        <v>102.35592016863578</v>
      </c>
      <c r="I12" s="73">
        <v>0</v>
      </c>
      <c r="J12" s="73">
        <v>0</v>
      </c>
      <c r="K12" s="95">
        <v>36.809159392871067</v>
      </c>
      <c r="L12" s="73">
        <v>0</v>
      </c>
      <c r="M12" s="73">
        <v>0</v>
      </c>
      <c r="N12" s="78">
        <v>0</v>
      </c>
      <c r="Q12" s="144"/>
      <c r="R12" s="49" t="s">
        <v>9</v>
      </c>
      <c r="S12" s="77">
        <v>16.727059254672763</v>
      </c>
      <c r="T12" s="73">
        <v>2.0161905524038319</v>
      </c>
      <c r="U12" s="73">
        <v>5.8348068191363245</v>
      </c>
      <c r="V12" s="73">
        <v>1.9833515465609848</v>
      </c>
      <c r="W12" s="73">
        <v>5.3066404403398595</v>
      </c>
      <c r="X12" s="73">
        <v>102.35592016863578</v>
      </c>
      <c r="Y12" s="73">
        <v>0</v>
      </c>
      <c r="Z12" s="73">
        <v>0</v>
      </c>
      <c r="AA12" s="73"/>
      <c r="AB12" s="73">
        <v>0</v>
      </c>
      <c r="AC12" s="73">
        <v>0</v>
      </c>
      <c r="AD12" s="78">
        <v>0</v>
      </c>
      <c r="AE12" s="37">
        <f t="shared" si="1"/>
        <v>134.22396878174953</v>
      </c>
      <c r="AH12" s="136"/>
      <c r="AI12" s="12" t="s">
        <v>9</v>
      </c>
      <c r="AJ12" s="38">
        <f t="shared" si="2"/>
        <v>0.12462050859091529</v>
      </c>
      <c r="AK12" s="38">
        <f t="shared" si="2"/>
        <v>1.5021091767016607E-2</v>
      </c>
      <c r="AL12" s="38">
        <f t="shared" si="0"/>
        <v>4.3470677197928936E-2</v>
      </c>
      <c r="AM12" s="38">
        <f t="shared" si="0"/>
        <v>1.4776433483247305E-2</v>
      </c>
      <c r="AN12" s="38">
        <f t="shared" si="0"/>
        <v>3.9535713989865308E-2</v>
      </c>
      <c r="AO12" s="38">
        <f t="shared" si="0"/>
        <v>0.76257557497102657</v>
      </c>
      <c r="AP12" s="38">
        <f t="shared" si="0"/>
        <v>0</v>
      </c>
      <c r="AQ12" s="38">
        <f t="shared" si="0"/>
        <v>0</v>
      </c>
      <c r="AR12" s="38"/>
      <c r="AS12" s="38">
        <f t="shared" si="0"/>
        <v>0</v>
      </c>
      <c r="AT12" s="38">
        <f t="shared" si="0"/>
        <v>0</v>
      </c>
      <c r="AU12" s="38">
        <f t="shared" si="0"/>
        <v>0</v>
      </c>
    </row>
    <row r="13" spans="1:47" x14ac:dyDescent="0.35">
      <c r="A13" s="144"/>
      <c r="B13" s="49" t="s">
        <v>10</v>
      </c>
      <c r="C13" s="77">
        <v>79.856309398154082</v>
      </c>
      <c r="D13" s="73">
        <v>0.5867456554234306</v>
      </c>
      <c r="E13" s="73">
        <v>0.61054180452362694</v>
      </c>
      <c r="F13" s="73">
        <v>0.15662021974235968</v>
      </c>
      <c r="G13" s="73">
        <v>0</v>
      </c>
      <c r="H13" s="73">
        <v>1.6240225927136178</v>
      </c>
      <c r="I13" s="73">
        <v>0</v>
      </c>
      <c r="J13" s="73">
        <v>0</v>
      </c>
      <c r="K13" s="73">
        <v>0</v>
      </c>
      <c r="L13" s="95">
        <v>18.797779416381072</v>
      </c>
      <c r="M13" s="73">
        <v>0</v>
      </c>
      <c r="N13" s="78">
        <v>0</v>
      </c>
      <c r="Q13" s="144"/>
      <c r="R13" s="49" t="s">
        <v>10</v>
      </c>
      <c r="S13" s="77">
        <v>79.856309398154082</v>
      </c>
      <c r="T13" s="73">
        <v>0.5867456554234306</v>
      </c>
      <c r="U13" s="73">
        <v>0.61054180452362694</v>
      </c>
      <c r="V13" s="73">
        <v>0.15662021974235968</v>
      </c>
      <c r="W13" s="73">
        <v>0</v>
      </c>
      <c r="X13" s="73">
        <v>1.6240225927136178</v>
      </c>
      <c r="Y13" s="73">
        <v>0</v>
      </c>
      <c r="Z13" s="73">
        <v>0</v>
      </c>
      <c r="AA13" s="73">
        <v>0</v>
      </c>
      <c r="AB13" s="73"/>
      <c r="AC13" s="73">
        <v>0</v>
      </c>
      <c r="AD13" s="78">
        <v>0</v>
      </c>
      <c r="AE13" s="37">
        <f t="shared" si="1"/>
        <v>82.83423967055711</v>
      </c>
      <c r="AH13" s="136"/>
      <c r="AI13" s="12" t="s">
        <v>10</v>
      </c>
      <c r="AJ13" s="38">
        <f t="shared" si="2"/>
        <v>0.96404952487948636</v>
      </c>
      <c r="AK13" s="38">
        <f t="shared" si="2"/>
        <v>7.0833710523208375E-3</v>
      </c>
      <c r="AL13" s="38">
        <f t="shared" si="0"/>
        <v>7.3706453629783248E-3</v>
      </c>
      <c r="AM13" s="38">
        <f t="shared" si="0"/>
        <v>1.8907666728789848E-3</v>
      </c>
      <c r="AN13" s="38">
        <f t="shared" si="0"/>
        <v>0</v>
      </c>
      <c r="AO13" s="38">
        <f t="shared" si="0"/>
        <v>1.9605692032335587E-2</v>
      </c>
      <c r="AP13" s="38">
        <f t="shared" si="0"/>
        <v>0</v>
      </c>
      <c r="AQ13" s="38">
        <f t="shared" si="0"/>
        <v>0</v>
      </c>
      <c r="AR13" s="38">
        <f t="shared" si="0"/>
        <v>0</v>
      </c>
      <c r="AS13" s="38"/>
      <c r="AT13" s="38">
        <f t="shared" si="0"/>
        <v>0</v>
      </c>
      <c r="AU13" s="38">
        <f t="shared" si="0"/>
        <v>0</v>
      </c>
    </row>
    <row r="14" spans="1:47" x14ac:dyDescent="0.35">
      <c r="A14" s="144"/>
      <c r="B14" s="49" t="s">
        <v>11</v>
      </c>
      <c r="C14" s="77">
        <v>50.053902028548457</v>
      </c>
      <c r="D14" s="73">
        <v>0</v>
      </c>
      <c r="E14" s="73">
        <v>0</v>
      </c>
      <c r="F14" s="73">
        <v>0.27891324987044286</v>
      </c>
      <c r="G14" s="73">
        <v>0</v>
      </c>
      <c r="H14" s="73">
        <v>10.718864932538711</v>
      </c>
      <c r="I14" s="73">
        <v>0</v>
      </c>
      <c r="J14" s="73">
        <v>0</v>
      </c>
      <c r="K14" s="73">
        <v>0</v>
      </c>
      <c r="L14" s="73">
        <v>4.7097356347258774</v>
      </c>
      <c r="M14" s="95">
        <v>10.872682347694647</v>
      </c>
      <c r="N14" s="78">
        <v>0</v>
      </c>
      <c r="Q14" s="144"/>
      <c r="R14" s="49" t="s">
        <v>11</v>
      </c>
      <c r="S14" s="77">
        <v>50.053902028548457</v>
      </c>
      <c r="T14" s="73">
        <v>0</v>
      </c>
      <c r="U14" s="73">
        <v>0</v>
      </c>
      <c r="V14" s="73">
        <v>0.27891324987044286</v>
      </c>
      <c r="W14" s="73">
        <v>0</v>
      </c>
      <c r="X14" s="73">
        <v>10.718864932538711</v>
      </c>
      <c r="Y14" s="73">
        <v>0</v>
      </c>
      <c r="Z14" s="73">
        <v>0</v>
      </c>
      <c r="AA14" s="73">
        <v>0</v>
      </c>
      <c r="AB14" s="73">
        <v>4.7097356347258774</v>
      </c>
      <c r="AC14" s="73"/>
      <c r="AD14" s="78">
        <v>0</v>
      </c>
      <c r="AE14" s="37">
        <f t="shared" si="1"/>
        <v>65.761415845683487</v>
      </c>
      <c r="AH14" s="136"/>
      <c r="AI14" s="12" t="s">
        <v>11</v>
      </c>
      <c r="AJ14" s="38">
        <f t="shared" si="2"/>
        <v>0.76114392284383803</v>
      </c>
      <c r="AK14" s="38">
        <f t="shared" si="2"/>
        <v>0</v>
      </c>
      <c r="AL14" s="38">
        <f t="shared" si="0"/>
        <v>0</v>
      </c>
      <c r="AM14" s="38">
        <f t="shared" si="0"/>
        <v>4.2412902198599852E-3</v>
      </c>
      <c r="AN14" s="38">
        <f t="shared" si="0"/>
        <v>0</v>
      </c>
      <c r="AO14" s="38">
        <f t="shared" si="0"/>
        <v>0.16299626148092258</v>
      </c>
      <c r="AP14" s="38">
        <f t="shared" si="0"/>
        <v>0</v>
      </c>
      <c r="AQ14" s="38">
        <f t="shared" si="0"/>
        <v>0</v>
      </c>
      <c r="AR14" s="38">
        <f t="shared" si="0"/>
        <v>0</v>
      </c>
      <c r="AS14" s="38">
        <f t="shared" si="0"/>
        <v>7.1618525455379473E-2</v>
      </c>
      <c r="AT14" s="38"/>
      <c r="AU14" s="38">
        <f t="shared" si="0"/>
        <v>0</v>
      </c>
    </row>
    <row r="15" spans="1:47" x14ac:dyDescent="0.35">
      <c r="A15" s="145"/>
      <c r="B15" s="53" t="s">
        <v>12</v>
      </c>
      <c r="C15" s="79">
        <v>29.181510029455804</v>
      </c>
      <c r="D15" s="80">
        <v>12.179420533294415</v>
      </c>
      <c r="E15" s="80">
        <v>18.478154173882054</v>
      </c>
      <c r="F15" s="80">
        <v>7.6329768757447809</v>
      </c>
      <c r="G15" s="80">
        <v>3.2437863800724553</v>
      </c>
      <c r="H15" s="80">
        <v>9.6905438018140266</v>
      </c>
      <c r="I15" s="80">
        <v>0</v>
      </c>
      <c r="J15" s="80">
        <v>0.29153646755360435</v>
      </c>
      <c r="K15" s="80">
        <v>0.69707138096509402</v>
      </c>
      <c r="L15" s="80">
        <v>0</v>
      </c>
      <c r="M15" s="80">
        <v>0</v>
      </c>
      <c r="N15" s="96">
        <v>33.349024188685213</v>
      </c>
      <c r="Q15" s="145"/>
      <c r="R15" s="53" t="s">
        <v>12</v>
      </c>
      <c r="S15" s="79">
        <v>29.181510029455804</v>
      </c>
      <c r="T15" s="80">
        <v>12.179420533294415</v>
      </c>
      <c r="U15" s="80">
        <v>18.478154173882054</v>
      </c>
      <c r="V15" s="80">
        <v>7.6329768757447809</v>
      </c>
      <c r="W15" s="80">
        <v>3.2437863800724553</v>
      </c>
      <c r="X15" s="80">
        <v>9.6905438018140266</v>
      </c>
      <c r="Y15" s="80">
        <v>0</v>
      </c>
      <c r="Z15" s="80">
        <v>0.29153646755360435</v>
      </c>
      <c r="AA15" s="80">
        <v>0.69707138096509402</v>
      </c>
      <c r="AB15" s="80">
        <v>0</v>
      </c>
      <c r="AC15" s="80">
        <v>0</v>
      </c>
      <c r="AD15" s="81"/>
      <c r="AE15" s="37">
        <f t="shared" si="1"/>
        <v>81.394999642782224</v>
      </c>
      <c r="AH15" s="137"/>
      <c r="AI15" s="16" t="s">
        <v>12</v>
      </c>
      <c r="AJ15" s="38">
        <f t="shared" si="2"/>
        <v>0.35851723272344166</v>
      </c>
      <c r="AK15" s="38">
        <f t="shared" si="2"/>
        <v>0.14963352278083628</v>
      </c>
      <c r="AL15" s="38">
        <f t="shared" si="0"/>
        <v>0.22701829663956047</v>
      </c>
      <c r="AM15" s="38">
        <f t="shared" si="0"/>
        <v>9.3776975357744125E-2</v>
      </c>
      <c r="AN15" s="38">
        <f t="shared" si="0"/>
        <v>3.9852403640376462E-2</v>
      </c>
      <c r="AO15" s="38">
        <f t="shared" si="0"/>
        <v>0.1190557631837688</v>
      </c>
      <c r="AP15" s="38">
        <f t="shared" si="0"/>
        <v>0</v>
      </c>
      <c r="AQ15" s="38">
        <f t="shared" si="0"/>
        <v>3.5817491103024607E-3</v>
      </c>
      <c r="AR15" s="38">
        <f t="shared" si="0"/>
        <v>8.564056563969866E-3</v>
      </c>
      <c r="AS15" s="38">
        <f t="shared" si="0"/>
        <v>0</v>
      </c>
      <c r="AT15" s="38">
        <f t="shared" si="0"/>
        <v>0</v>
      </c>
      <c r="AU15" s="38"/>
    </row>
    <row r="16" spans="1:47" x14ac:dyDescent="0.35">
      <c r="AE16" s="37"/>
    </row>
    <row r="17" spans="1:47" x14ac:dyDescent="0.35">
      <c r="AE17" s="37"/>
    </row>
    <row r="18" spans="1:47" x14ac:dyDescent="0.35">
      <c r="A18" s="138">
        <v>2010</v>
      </c>
      <c r="B18" s="138"/>
      <c r="C18" s="140" t="s">
        <v>0</v>
      </c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2"/>
      <c r="O18" s="39"/>
      <c r="Q18" s="138">
        <v>2010</v>
      </c>
      <c r="R18" s="138"/>
      <c r="S18" s="140" t="s">
        <v>0</v>
      </c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2"/>
      <c r="AE18" s="37"/>
      <c r="AH18" s="149">
        <v>2010</v>
      </c>
      <c r="AI18" s="149"/>
      <c r="AJ18" s="146" t="s">
        <v>0</v>
      </c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8"/>
    </row>
    <row r="19" spans="1:47" ht="47" x14ac:dyDescent="0.35">
      <c r="A19" s="138"/>
      <c r="B19" s="138"/>
      <c r="C19" s="40" t="s">
        <v>1</v>
      </c>
      <c r="D19" s="41" t="s">
        <v>2</v>
      </c>
      <c r="E19" s="41" t="s">
        <v>3</v>
      </c>
      <c r="F19" s="41" t="s">
        <v>4</v>
      </c>
      <c r="G19" s="41" t="s">
        <v>5</v>
      </c>
      <c r="H19" s="41" t="s">
        <v>6</v>
      </c>
      <c r="I19" s="41" t="s">
        <v>7</v>
      </c>
      <c r="J19" s="41" t="s">
        <v>8</v>
      </c>
      <c r="K19" s="41" t="s">
        <v>9</v>
      </c>
      <c r="L19" s="41" t="s">
        <v>10</v>
      </c>
      <c r="M19" s="41" t="s">
        <v>11</v>
      </c>
      <c r="N19" s="42" t="s">
        <v>12</v>
      </c>
      <c r="O19" s="39"/>
      <c r="Q19" s="138"/>
      <c r="R19" s="138"/>
      <c r="S19" s="40" t="s">
        <v>1</v>
      </c>
      <c r="T19" s="41" t="s">
        <v>2</v>
      </c>
      <c r="U19" s="41" t="s">
        <v>3</v>
      </c>
      <c r="V19" s="41" t="s">
        <v>4</v>
      </c>
      <c r="W19" s="41" t="s">
        <v>5</v>
      </c>
      <c r="X19" s="41" t="s">
        <v>6</v>
      </c>
      <c r="Y19" s="41" t="s">
        <v>7</v>
      </c>
      <c r="Z19" s="41" t="s">
        <v>8</v>
      </c>
      <c r="AA19" s="41" t="s">
        <v>9</v>
      </c>
      <c r="AB19" s="41" t="s">
        <v>10</v>
      </c>
      <c r="AC19" s="41" t="s">
        <v>11</v>
      </c>
      <c r="AD19" s="42" t="s">
        <v>12</v>
      </c>
      <c r="AE19" s="37"/>
      <c r="AH19" s="149"/>
      <c r="AI19" s="149"/>
      <c r="AJ19" s="2" t="s">
        <v>1</v>
      </c>
      <c r="AK19" s="3" t="s">
        <v>2</v>
      </c>
      <c r="AL19" s="3" t="s">
        <v>3</v>
      </c>
      <c r="AM19" s="3" t="s">
        <v>4</v>
      </c>
      <c r="AN19" s="3" t="s">
        <v>5</v>
      </c>
      <c r="AO19" s="3" t="s">
        <v>6</v>
      </c>
      <c r="AP19" s="3" t="s">
        <v>7</v>
      </c>
      <c r="AQ19" s="3" t="s">
        <v>8</v>
      </c>
      <c r="AR19" s="3" t="s">
        <v>9</v>
      </c>
      <c r="AS19" s="3" t="s">
        <v>10</v>
      </c>
      <c r="AT19" s="3" t="s">
        <v>11</v>
      </c>
      <c r="AU19" s="4" t="s">
        <v>12</v>
      </c>
    </row>
    <row r="20" spans="1:47" x14ac:dyDescent="0.35">
      <c r="A20" s="139"/>
      <c r="B20" s="139"/>
      <c r="C20" s="43" t="s">
        <v>13</v>
      </c>
      <c r="D20" s="44" t="s">
        <v>13</v>
      </c>
      <c r="E20" s="44" t="s">
        <v>13</v>
      </c>
      <c r="F20" s="44" t="s">
        <v>13</v>
      </c>
      <c r="G20" s="44" t="s">
        <v>13</v>
      </c>
      <c r="H20" s="44" t="s">
        <v>13</v>
      </c>
      <c r="I20" s="44" t="s">
        <v>13</v>
      </c>
      <c r="J20" s="44" t="s">
        <v>13</v>
      </c>
      <c r="K20" s="44" t="s">
        <v>13</v>
      </c>
      <c r="L20" s="44" t="s">
        <v>13</v>
      </c>
      <c r="M20" s="44" t="s">
        <v>13</v>
      </c>
      <c r="N20" s="45" t="s">
        <v>13</v>
      </c>
      <c r="O20" s="39"/>
      <c r="Q20" s="139"/>
      <c r="R20" s="139"/>
      <c r="S20" s="43" t="s">
        <v>13</v>
      </c>
      <c r="T20" s="44" t="s">
        <v>13</v>
      </c>
      <c r="U20" s="44" t="s">
        <v>13</v>
      </c>
      <c r="V20" s="44" t="s">
        <v>13</v>
      </c>
      <c r="W20" s="44" t="s">
        <v>13</v>
      </c>
      <c r="X20" s="44" t="s">
        <v>13</v>
      </c>
      <c r="Y20" s="44" t="s">
        <v>13</v>
      </c>
      <c r="Z20" s="44" t="s">
        <v>13</v>
      </c>
      <c r="AA20" s="44" t="s">
        <v>13</v>
      </c>
      <c r="AB20" s="44" t="s">
        <v>13</v>
      </c>
      <c r="AC20" s="44" t="s">
        <v>13</v>
      </c>
      <c r="AD20" s="45" t="s">
        <v>13</v>
      </c>
      <c r="AE20" s="37"/>
      <c r="AH20" s="150"/>
      <c r="AI20" s="150"/>
      <c r="AJ20" s="5" t="s">
        <v>13</v>
      </c>
      <c r="AK20" s="6" t="s">
        <v>13</v>
      </c>
      <c r="AL20" s="6" t="s">
        <v>13</v>
      </c>
      <c r="AM20" s="6" t="s">
        <v>13</v>
      </c>
      <c r="AN20" s="6" t="s">
        <v>13</v>
      </c>
      <c r="AO20" s="6" t="s">
        <v>13</v>
      </c>
      <c r="AP20" s="6" t="s">
        <v>13</v>
      </c>
      <c r="AQ20" s="6" t="s">
        <v>13</v>
      </c>
      <c r="AR20" s="6" t="s">
        <v>13</v>
      </c>
      <c r="AS20" s="6" t="s">
        <v>13</v>
      </c>
      <c r="AT20" s="6" t="s">
        <v>13</v>
      </c>
      <c r="AU20" s="7" t="s">
        <v>13</v>
      </c>
    </row>
    <row r="21" spans="1:47" ht="23" x14ac:dyDescent="0.35">
      <c r="A21" s="143" t="s">
        <v>0</v>
      </c>
      <c r="B21" s="46" t="s">
        <v>1</v>
      </c>
      <c r="C21" s="94">
        <v>72658.035677530686</v>
      </c>
      <c r="D21" s="75">
        <v>1338.5254846319917</v>
      </c>
      <c r="E21" s="75">
        <v>81.086159079097982</v>
      </c>
      <c r="F21" s="75">
        <v>227.77547848003812</v>
      </c>
      <c r="G21" s="75">
        <v>34.544203518563492</v>
      </c>
      <c r="H21" s="75">
        <v>410.82143528679438</v>
      </c>
      <c r="I21" s="75">
        <v>318.4898712627118</v>
      </c>
      <c r="J21" s="75">
        <v>10.795744970716486</v>
      </c>
      <c r="K21" s="75">
        <v>0.52545044691885134</v>
      </c>
      <c r="L21" s="75">
        <v>62.770732447060162</v>
      </c>
      <c r="M21" s="75">
        <v>86.104629049174932</v>
      </c>
      <c r="N21" s="76">
        <v>7.3737742425655721</v>
      </c>
      <c r="O21" s="39"/>
      <c r="Q21" s="143" t="s">
        <v>0</v>
      </c>
      <c r="R21" s="46" t="s">
        <v>1</v>
      </c>
      <c r="S21" s="74"/>
      <c r="T21" s="75">
        <v>1338.5254846319917</v>
      </c>
      <c r="U21" s="75">
        <v>81.086159079097982</v>
      </c>
      <c r="V21" s="75">
        <v>227.77547848003812</v>
      </c>
      <c r="W21" s="75">
        <v>34.544203518563492</v>
      </c>
      <c r="X21" s="75">
        <v>410.82143528679438</v>
      </c>
      <c r="Y21" s="75">
        <v>318.4898712627118</v>
      </c>
      <c r="Z21" s="75">
        <v>10.795744970716486</v>
      </c>
      <c r="AA21" s="75">
        <v>0.52545044691885134</v>
      </c>
      <c r="AB21" s="75">
        <v>62.770732447060162</v>
      </c>
      <c r="AC21" s="75">
        <v>86.104629049174932</v>
      </c>
      <c r="AD21" s="76">
        <v>7.3737742425655721</v>
      </c>
      <c r="AE21" s="37">
        <f t="shared" si="1"/>
        <v>2578.8129634156339</v>
      </c>
      <c r="AH21" s="135" t="s">
        <v>0</v>
      </c>
      <c r="AI21" s="8" t="s">
        <v>1</v>
      </c>
      <c r="AJ21" s="38"/>
      <c r="AK21" s="38">
        <f t="shared" ref="AK21:AU32" si="3">T21/$AE21</f>
        <v>0.51904713665589641</v>
      </c>
      <c r="AL21" s="38">
        <f t="shared" si="3"/>
        <v>3.1443210589301322E-2</v>
      </c>
      <c r="AM21" s="38">
        <f t="shared" si="3"/>
        <v>8.8325707102988121E-2</v>
      </c>
      <c r="AN21" s="38">
        <f t="shared" si="3"/>
        <v>1.3395389277402168E-2</v>
      </c>
      <c r="AO21" s="38">
        <f t="shared" si="3"/>
        <v>0.159306410009147</v>
      </c>
      <c r="AP21" s="38">
        <f t="shared" si="3"/>
        <v>0.12350250901518366</v>
      </c>
      <c r="AQ21" s="38">
        <f t="shared" si="3"/>
        <v>4.1863233681040356E-3</v>
      </c>
      <c r="AR21" s="38">
        <f t="shared" si="3"/>
        <v>2.0375671069331567E-4</v>
      </c>
      <c r="AS21" s="38">
        <f t="shared" si="3"/>
        <v>2.434094032314791E-2</v>
      </c>
      <c r="AT21" s="38">
        <f t="shared" si="3"/>
        <v>3.3389249344834018E-2</v>
      </c>
      <c r="AU21" s="38">
        <f t="shared" si="3"/>
        <v>2.859367603301877E-3</v>
      </c>
    </row>
    <row r="22" spans="1:47" ht="34.5" x14ac:dyDescent="0.35">
      <c r="A22" s="144"/>
      <c r="B22" s="49" t="s">
        <v>2</v>
      </c>
      <c r="C22" s="77">
        <v>1312.5305772302438</v>
      </c>
      <c r="D22" s="95">
        <v>34478.363385473465</v>
      </c>
      <c r="E22" s="73">
        <v>113.8589329082448</v>
      </c>
      <c r="F22" s="73">
        <v>531.63755269110015</v>
      </c>
      <c r="G22" s="73">
        <v>49.762636204759055</v>
      </c>
      <c r="H22" s="73">
        <v>144.42722099465846</v>
      </c>
      <c r="I22" s="73">
        <v>164.28600133930328</v>
      </c>
      <c r="J22" s="73">
        <v>23.935188869045593</v>
      </c>
      <c r="K22" s="73">
        <v>1.1224325105279807</v>
      </c>
      <c r="L22" s="73">
        <v>2.3198486368977984</v>
      </c>
      <c r="M22" s="73">
        <v>0</v>
      </c>
      <c r="N22" s="78">
        <v>3.9739451341937437</v>
      </c>
      <c r="O22" s="39"/>
      <c r="Q22" s="144"/>
      <c r="R22" s="49" t="s">
        <v>2</v>
      </c>
      <c r="S22" s="77">
        <v>1312.5305772302438</v>
      </c>
      <c r="T22" s="73"/>
      <c r="U22" s="73">
        <v>113.8589329082448</v>
      </c>
      <c r="V22" s="73">
        <v>531.63755269110015</v>
      </c>
      <c r="W22" s="73">
        <v>49.762636204759055</v>
      </c>
      <c r="X22" s="73">
        <v>144.42722099465846</v>
      </c>
      <c r="Y22" s="73">
        <v>164.28600133930328</v>
      </c>
      <c r="Z22" s="73">
        <v>23.935188869045593</v>
      </c>
      <c r="AA22" s="73">
        <v>1.1224325105279807</v>
      </c>
      <c r="AB22" s="73">
        <v>2.3198486368977984</v>
      </c>
      <c r="AC22" s="73">
        <v>0</v>
      </c>
      <c r="AD22" s="78">
        <v>3.9739451341937437</v>
      </c>
      <c r="AE22" s="37">
        <f t="shared" si="1"/>
        <v>2347.8543365189753</v>
      </c>
      <c r="AH22" s="136"/>
      <c r="AI22" s="12" t="s">
        <v>2</v>
      </c>
      <c r="AJ22" s="38">
        <f t="shared" ref="AJ22:AJ32" si="4">S22/$AE22</f>
        <v>0.55903407499131963</v>
      </c>
      <c r="AK22" s="38"/>
      <c r="AL22" s="38">
        <f t="shared" si="3"/>
        <v>4.8494887922671003E-2</v>
      </c>
      <c r="AM22" s="38">
        <f t="shared" si="3"/>
        <v>0.22643549236505348</v>
      </c>
      <c r="AN22" s="38">
        <f t="shared" si="3"/>
        <v>2.1194941879801272E-2</v>
      </c>
      <c r="AO22" s="38">
        <f t="shared" si="3"/>
        <v>6.1514557674302806E-2</v>
      </c>
      <c r="AP22" s="38">
        <f t="shared" si="3"/>
        <v>6.9972825308609404E-2</v>
      </c>
      <c r="AQ22" s="38">
        <f t="shared" si="3"/>
        <v>1.0194494818845058E-2</v>
      </c>
      <c r="AR22" s="38">
        <f t="shared" si="3"/>
        <v>4.7806735412391253E-4</v>
      </c>
      <c r="AS22" s="38">
        <f t="shared" si="3"/>
        <v>9.8807178998050645E-4</v>
      </c>
      <c r="AT22" s="38">
        <f t="shared" si="3"/>
        <v>0</v>
      </c>
      <c r="AU22" s="38">
        <f t="shared" si="3"/>
        <v>1.6925858952926685E-3</v>
      </c>
    </row>
    <row r="23" spans="1:47" x14ac:dyDescent="0.35">
      <c r="A23" s="144"/>
      <c r="B23" s="49" t="s">
        <v>3</v>
      </c>
      <c r="C23" s="77">
        <v>84.633210071676302</v>
      </c>
      <c r="D23" s="73">
        <v>116.57364274255958</v>
      </c>
      <c r="E23" s="95">
        <v>41883.119891085575</v>
      </c>
      <c r="F23" s="73">
        <v>841.76084042701552</v>
      </c>
      <c r="G23" s="73">
        <v>332.80284151556032</v>
      </c>
      <c r="H23" s="73">
        <v>13.004295341336279</v>
      </c>
      <c r="I23" s="73">
        <v>6.1396016385140495</v>
      </c>
      <c r="J23" s="73">
        <v>310.60374850407385</v>
      </c>
      <c r="K23" s="73">
        <v>6.1430561066412723</v>
      </c>
      <c r="L23" s="73">
        <v>0.48497850903928852</v>
      </c>
      <c r="M23" s="73">
        <v>0</v>
      </c>
      <c r="N23" s="78">
        <v>3.2181676547051223</v>
      </c>
      <c r="O23" s="39"/>
      <c r="Q23" s="144"/>
      <c r="R23" s="49" t="s">
        <v>3</v>
      </c>
      <c r="S23" s="77">
        <v>84.633210071676302</v>
      </c>
      <c r="T23" s="73">
        <v>116.57364274255958</v>
      </c>
      <c r="U23" s="73"/>
      <c r="V23" s="73">
        <v>841.76084042701552</v>
      </c>
      <c r="W23" s="73">
        <v>332.80284151556032</v>
      </c>
      <c r="X23" s="73">
        <v>13.004295341336279</v>
      </c>
      <c r="Y23" s="73">
        <v>6.1396016385140495</v>
      </c>
      <c r="Z23" s="73">
        <v>310.60374850407385</v>
      </c>
      <c r="AA23" s="73">
        <v>6.1430561066412723</v>
      </c>
      <c r="AB23" s="73">
        <v>0.48497850903928852</v>
      </c>
      <c r="AC23" s="73">
        <v>0</v>
      </c>
      <c r="AD23" s="78">
        <v>3.2181676547051223</v>
      </c>
      <c r="AE23" s="37">
        <f t="shared" si="1"/>
        <v>1715.3643825111217</v>
      </c>
      <c r="AH23" s="136"/>
      <c r="AI23" s="12" t="s">
        <v>3</v>
      </c>
      <c r="AJ23" s="38">
        <f t="shared" si="4"/>
        <v>4.9338327724737854E-2</v>
      </c>
      <c r="AK23" s="38">
        <f t="shared" si="3"/>
        <v>6.7958530520441054E-2</v>
      </c>
      <c r="AL23" s="38"/>
      <c r="AM23" s="38">
        <f t="shared" si="3"/>
        <v>0.49071838555652064</v>
      </c>
      <c r="AN23" s="38">
        <f t="shared" si="3"/>
        <v>0.19401291347111352</v>
      </c>
      <c r="AO23" s="38">
        <f t="shared" si="3"/>
        <v>7.5810687652843141E-3</v>
      </c>
      <c r="AP23" s="38">
        <f t="shared" si="3"/>
        <v>3.5791821849106412E-3</v>
      </c>
      <c r="AQ23" s="38">
        <f t="shared" si="3"/>
        <v>0.18107158553063873</v>
      </c>
      <c r="AR23" s="38">
        <f t="shared" si="3"/>
        <v>3.5811960241639465E-3</v>
      </c>
      <c r="AS23" s="38">
        <f t="shared" si="3"/>
        <v>2.8272623238762164E-4</v>
      </c>
      <c r="AT23" s="38">
        <f t="shared" si="3"/>
        <v>0</v>
      </c>
      <c r="AU23" s="38">
        <f t="shared" si="3"/>
        <v>1.8760839898016579E-3</v>
      </c>
    </row>
    <row r="24" spans="1:47" x14ac:dyDescent="0.35">
      <c r="A24" s="144"/>
      <c r="B24" s="49" t="s">
        <v>4</v>
      </c>
      <c r="C24" s="77">
        <v>243.91747034920976</v>
      </c>
      <c r="D24" s="73">
        <v>527.61423213073567</v>
      </c>
      <c r="E24" s="73">
        <v>836.68474600970603</v>
      </c>
      <c r="F24" s="95">
        <v>25978.480134156958</v>
      </c>
      <c r="G24" s="73">
        <v>329.78381744561432</v>
      </c>
      <c r="H24" s="73">
        <v>34.963226523796322</v>
      </c>
      <c r="I24" s="73">
        <v>14.177478063644802</v>
      </c>
      <c r="J24" s="73">
        <v>3.1831913767435323</v>
      </c>
      <c r="K24" s="73">
        <v>1.7320177507741064</v>
      </c>
      <c r="L24" s="73">
        <v>0</v>
      </c>
      <c r="M24" s="73">
        <v>0</v>
      </c>
      <c r="N24" s="78">
        <v>1.711030908551509</v>
      </c>
      <c r="O24" s="39"/>
      <c r="Q24" s="144"/>
      <c r="R24" s="49" t="s">
        <v>4</v>
      </c>
      <c r="S24" s="77">
        <v>243.91747034920976</v>
      </c>
      <c r="T24" s="73">
        <v>527.61423213073567</v>
      </c>
      <c r="U24" s="73">
        <v>836.68474600970603</v>
      </c>
      <c r="V24" s="73"/>
      <c r="W24" s="73">
        <v>329.78381744561432</v>
      </c>
      <c r="X24" s="73">
        <v>34.963226523796322</v>
      </c>
      <c r="Y24" s="73">
        <v>14.177478063644802</v>
      </c>
      <c r="Z24" s="73">
        <v>3.1831913767435323</v>
      </c>
      <c r="AA24" s="73">
        <v>1.7320177507741064</v>
      </c>
      <c r="AB24" s="73">
        <v>0</v>
      </c>
      <c r="AC24" s="73">
        <v>0</v>
      </c>
      <c r="AD24" s="78">
        <v>1.711030908551509</v>
      </c>
      <c r="AE24" s="37">
        <f t="shared" si="1"/>
        <v>1993.767210558776</v>
      </c>
      <c r="AH24" s="136"/>
      <c r="AI24" s="12" t="s">
        <v>4</v>
      </c>
      <c r="AJ24" s="38">
        <f t="shared" si="4"/>
        <v>0.12233999488879603</v>
      </c>
      <c r="AK24" s="38">
        <f t="shared" si="3"/>
        <v>0.26463181325108953</v>
      </c>
      <c r="AL24" s="38">
        <f t="shared" si="3"/>
        <v>0.41965016857470316</v>
      </c>
      <c r="AM24" s="38"/>
      <c r="AN24" s="38">
        <f t="shared" si="3"/>
        <v>0.16540738341924513</v>
      </c>
      <c r="AO24" s="38">
        <f t="shared" si="3"/>
        <v>1.7536263179891237E-2</v>
      </c>
      <c r="AP24" s="38">
        <f t="shared" si="3"/>
        <v>7.1108994011750259E-3</v>
      </c>
      <c r="AQ24" s="38">
        <f t="shared" si="3"/>
        <v>1.5965712345381619E-3</v>
      </c>
      <c r="AR24" s="38">
        <f t="shared" si="3"/>
        <v>8.6871613777251785E-4</v>
      </c>
      <c r="AS24" s="38">
        <f t="shared" si="3"/>
        <v>0</v>
      </c>
      <c r="AT24" s="38">
        <f t="shared" si="3"/>
        <v>0</v>
      </c>
      <c r="AU24" s="38">
        <f t="shared" si="3"/>
        <v>8.5818991278925334E-4</v>
      </c>
    </row>
    <row r="25" spans="1:47" ht="23" x14ac:dyDescent="0.35">
      <c r="A25" s="144"/>
      <c r="B25" s="49" t="s">
        <v>5</v>
      </c>
      <c r="C25" s="77">
        <v>46.335458842227823</v>
      </c>
      <c r="D25" s="73">
        <v>66.923932916208287</v>
      </c>
      <c r="E25" s="73">
        <v>355.82588816250825</v>
      </c>
      <c r="F25" s="73">
        <v>330.74678400018144</v>
      </c>
      <c r="G25" s="95">
        <v>10413.027014469386</v>
      </c>
      <c r="H25" s="73">
        <v>45.259696236954618</v>
      </c>
      <c r="I25" s="73">
        <v>3.1072559259604917</v>
      </c>
      <c r="J25" s="73">
        <v>11.924491616038608</v>
      </c>
      <c r="K25" s="73">
        <v>3.6293850464164965</v>
      </c>
      <c r="L25" s="73">
        <v>0</v>
      </c>
      <c r="M25" s="73">
        <v>0</v>
      </c>
      <c r="N25" s="78">
        <v>0</v>
      </c>
      <c r="O25" s="39"/>
      <c r="Q25" s="144"/>
      <c r="R25" s="49" t="s">
        <v>5</v>
      </c>
      <c r="S25" s="77">
        <v>46.335458842227823</v>
      </c>
      <c r="T25" s="73">
        <v>66.923932916208287</v>
      </c>
      <c r="U25" s="73">
        <v>355.82588816250825</v>
      </c>
      <c r="V25" s="73">
        <v>330.74678400018144</v>
      </c>
      <c r="W25" s="73"/>
      <c r="X25" s="73">
        <v>45.259696236954618</v>
      </c>
      <c r="Y25" s="73">
        <v>3.1072559259604917</v>
      </c>
      <c r="Z25" s="73">
        <v>11.924491616038608</v>
      </c>
      <c r="AA25" s="73">
        <v>3.6293850464164965</v>
      </c>
      <c r="AB25" s="73">
        <v>0</v>
      </c>
      <c r="AC25" s="73">
        <v>0</v>
      </c>
      <c r="AD25" s="78">
        <v>0</v>
      </c>
      <c r="AE25" s="37">
        <f t="shared" si="1"/>
        <v>863.75289274649606</v>
      </c>
      <c r="AH25" s="136"/>
      <c r="AI25" s="12" t="s">
        <v>5</v>
      </c>
      <c r="AJ25" s="38">
        <f t="shared" si="4"/>
        <v>5.3644345774511777E-2</v>
      </c>
      <c r="AK25" s="38">
        <f t="shared" si="3"/>
        <v>7.7480415380617285E-2</v>
      </c>
      <c r="AL25" s="38">
        <f t="shared" si="3"/>
        <v>0.4119533389127995</v>
      </c>
      <c r="AM25" s="38">
        <f t="shared" si="3"/>
        <v>0.38291829385195786</v>
      </c>
      <c r="AN25" s="38"/>
      <c r="AO25" s="38">
        <f t="shared" si="3"/>
        <v>5.2398893962648581E-2</v>
      </c>
      <c r="AP25" s="38">
        <f t="shared" si="3"/>
        <v>3.597389892472921E-3</v>
      </c>
      <c r="AQ25" s="38">
        <f t="shared" si="3"/>
        <v>1.3805443334750535E-2</v>
      </c>
      <c r="AR25" s="38">
        <f t="shared" si="3"/>
        <v>4.2018788902414587E-3</v>
      </c>
      <c r="AS25" s="38">
        <f t="shared" si="3"/>
        <v>0</v>
      </c>
      <c r="AT25" s="38">
        <f t="shared" si="3"/>
        <v>0</v>
      </c>
      <c r="AU25" s="38">
        <f t="shared" si="3"/>
        <v>0</v>
      </c>
    </row>
    <row r="26" spans="1:47" ht="46" x14ac:dyDescent="0.35">
      <c r="A26" s="144"/>
      <c r="B26" s="49" t="s">
        <v>6</v>
      </c>
      <c r="C26" s="77">
        <v>476.23876710153428</v>
      </c>
      <c r="D26" s="73">
        <v>168.54574036220907</v>
      </c>
      <c r="E26" s="73">
        <v>21.521283231282975</v>
      </c>
      <c r="F26" s="73">
        <v>51.561640632912159</v>
      </c>
      <c r="G26" s="73">
        <v>48.42838801741037</v>
      </c>
      <c r="H26" s="95">
        <v>18325.367382181135</v>
      </c>
      <c r="I26" s="73">
        <v>5.1466684148010158</v>
      </c>
      <c r="J26" s="73">
        <v>0</v>
      </c>
      <c r="K26" s="73">
        <v>137.46690073484513</v>
      </c>
      <c r="L26" s="73">
        <v>4.5661975108647876</v>
      </c>
      <c r="M26" s="73">
        <v>22.477397757704576</v>
      </c>
      <c r="N26" s="78">
        <v>0</v>
      </c>
      <c r="O26" s="39"/>
      <c r="Q26" s="144"/>
      <c r="R26" s="49" t="s">
        <v>6</v>
      </c>
      <c r="S26" s="77">
        <v>476.23876710153428</v>
      </c>
      <c r="T26" s="73">
        <v>168.54574036220907</v>
      </c>
      <c r="U26" s="73">
        <v>21.521283231282975</v>
      </c>
      <c r="V26" s="73">
        <v>51.561640632912159</v>
      </c>
      <c r="W26" s="73">
        <v>48.42838801741037</v>
      </c>
      <c r="X26" s="73"/>
      <c r="Y26" s="73">
        <v>5.1466684148010158</v>
      </c>
      <c r="Z26" s="73">
        <v>0</v>
      </c>
      <c r="AA26" s="73">
        <v>137.46690073484513</v>
      </c>
      <c r="AB26" s="73">
        <v>4.5661975108647876</v>
      </c>
      <c r="AC26" s="73">
        <v>22.477397757704576</v>
      </c>
      <c r="AD26" s="78">
        <v>0</v>
      </c>
      <c r="AE26" s="37">
        <f t="shared" si="1"/>
        <v>935.95298376356436</v>
      </c>
      <c r="AH26" s="136"/>
      <c r="AI26" s="12" t="s">
        <v>6</v>
      </c>
      <c r="AJ26" s="38">
        <f t="shared" si="4"/>
        <v>0.50882766053752893</v>
      </c>
      <c r="AK26" s="38">
        <f t="shared" si="3"/>
        <v>0.18007928099600592</v>
      </c>
      <c r="AL26" s="38">
        <f t="shared" si="3"/>
        <v>2.2993978976105889E-2</v>
      </c>
      <c r="AM26" s="38">
        <f t="shared" si="3"/>
        <v>5.5089990124907166E-2</v>
      </c>
      <c r="AN26" s="38">
        <f t="shared" si="3"/>
        <v>5.1742329857932375E-2</v>
      </c>
      <c r="AO26" s="38"/>
      <c r="AP26" s="38">
        <f t="shared" si="3"/>
        <v>5.4988535792745985E-3</v>
      </c>
      <c r="AQ26" s="38">
        <f t="shared" si="3"/>
        <v>0</v>
      </c>
      <c r="AR26" s="38">
        <f t="shared" si="3"/>
        <v>0.14687372455620196</v>
      </c>
      <c r="AS26" s="38">
        <f t="shared" si="3"/>
        <v>4.8786612042237762E-3</v>
      </c>
      <c r="AT26" s="38">
        <f t="shared" si="3"/>
        <v>2.4015520167819351E-2</v>
      </c>
      <c r="AU26" s="38">
        <f t="shared" si="3"/>
        <v>0</v>
      </c>
    </row>
    <row r="27" spans="1:47" x14ac:dyDescent="0.35">
      <c r="A27" s="144"/>
      <c r="B27" s="49" t="s">
        <v>7</v>
      </c>
      <c r="C27" s="77">
        <v>384.32642625217329</v>
      </c>
      <c r="D27" s="73">
        <v>189.8366170561047</v>
      </c>
      <c r="E27" s="73">
        <v>15.715468185778541</v>
      </c>
      <c r="F27" s="73">
        <v>25.816297436032031</v>
      </c>
      <c r="G27" s="73">
        <v>3.3643179518937871</v>
      </c>
      <c r="H27" s="73">
        <v>9.7600911417492782</v>
      </c>
      <c r="I27" s="95">
        <v>389.75437072495333</v>
      </c>
      <c r="J27" s="73">
        <v>4.1353396235486723</v>
      </c>
      <c r="K27" s="73">
        <v>0</v>
      </c>
      <c r="L27" s="73">
        <v>2.9789245059487177</v>
      </c>
      <c r="M27" s="73">
        <v>0</v>
      </c>
      <c r="N27" s="78">
        <v>0.67312684783629773</v>
      </c>
      <c r="O27" s="39"/>
      <c r="Q27" s="144"/>
      <c r="R27" s="49" t="s">
        <v>7</v>
      </c>
      <c r="S27" s="77">
        <v>384.32642625217329</v>
      </c>
      <c r="T27" s="73">
        <v>189.8366170561047</v>
      </c>
      <c r="U27" s="73">
        <v>15.715468185778541</v>
      </c>
      <c r="V27" s="73">
        <v>25.816297436032031</v>
      </c>
      <c r="W27" s="73">
        <v>3.3643179518937871</v>
      </c>
      <c r="X27" s="73">
        <v>9.7600911417492782</v>
      </c>
      <c r="Y27" s="73"/>
      <c r="Z27" s="73">
        <v>4.1353396235486723</v>
      </c>
      <c r="AA27" s="73">
        <v>0</v>
      </c>
      <c r="AB27" s="73">
        <v>2.9789245059487177</v>
      </c>
      <c r="AC27" s="73">
        <v>0</v>
      </c>
      <c r="AD27" s="78">
        <v>0.67312684783629773</v>
      </c>
      <c r="AE27" s="37">
        <f t="shared" si="1"/>
        <v>636.60660900106541</v>
      </c>
      <c r="AH27" s="136"/>
      <c r="AI27" s="12" t="s">
        <v>7</v>
      </c>
      <c r="AJ27" s="38">
        <f t="shared" si="4"/>
        <v>0.60371102156045964</v>
      </c>
      <c r="AK27" s="38">
        <f t="shared" si="3"/>
        <v>0.29820082665178077</v>
      </c>
      <c r="AL27" s="38">
        <f t="shared" si="3"/>
        <v>2.4686310138122114E-2</v>
      </c>
      <c r="AM27" s="38">
        <f t="shared" si="3"/>
        <v>4.0552983696700552E-2</v>
      </c>
      <c r="AN27" s="38">
        <f t="shared" si="3"/>
        <v>5.284767553973284E-3</v>
      </c>
      <c r="AO27" s="38">
        <f t="shared" si="3"/>
        <v>1.5331432322175192E-2</v>
      </c>
      <c r="AP27" s="38"/>
      <c r="AQ27" s="38">
        <f t="shared" si="3"/>
        <v>6.4959106064539016E-3</v>
      </c>
      <c r="AR27" s="38">
        <f t="shared" si="3"/>
        <v>0</v>
      </c>
      <c r="AS27" s="38">
        <f t="shared" si="3"/>
        <v>4.6793804271418301E-3</v>
      </c>
      <c r="AT27" s="38">
        <f t="shared" si="3"/>
        <v>0</v>
      </c>
      <c r="AU27" s="38">
        <f t="shared" si="3"/>
        <v>1.0573670431925585E-3</v>
      </c>
    </row>
    <row r="28" spans="1:47" x14ac:dyDescent="0.35">
      <c r="A28" s="144"/>
      <c r="B28" s="49" t="s">
        <v>8</v>
      </c>
      <c r="C28" s="77">
        <v>19.515124386010644</v>
      </c>
      <c r="D28" s="73">
        <v>30.565382388951345</v>
      </c>
      <c r="E28" s="73">
        <v>349.89473079425449</v>
      </c>
      <c r="F28" s="73">
        <v>28.258164813760814</v>
      </c>
      <c r="G28" s="73">
        <v>13.097288062742928</v>
      </c>
      <c r="H28" s="73">
        <v>3.0331059096682638</v>
      </c>
      <c r="I28" s="73">
        <v>3.4557422923122973</v>
      </c>
      <c r="J28" s="95">
        <v>257.77723734344949</v>
      </c>
      <c r="K28" s="73">
        <v>0</v>
      </c>
      <c r="L28" s="73">
        <v>0</v>
      </c>
      <c r="M28" s="73">
        <v>0</v>
      </c>
      <c r="N28" s="78">
        <v>0</v>
      </c>
      <c r="O28" s="39"/>
      <c r="Q28" s="144"/>
      <c r="R28" s="49" t="s">
        <v>8</v>
      </c>
      <c r="S28" s="77">
        <v>19.515124386010644</v>
      </c>
      <c r="T28" s="73">
        <v>30.565382388951345</v>
      </c>
      <c r="U28" s="73">
        <v>349.89473079425449</v>
      </c>
      <c r="V28" s="73">
        <v>28.258164813760814</v>
      </c>
      <c r="W28" s="73">
        <v>13.097288062742928</v>
      </c>
      <c r="X28" s="73">
        <v>3.0331059096682638</v>
      </c>
      <c r="Y28" s="73">
        <v>3.4557422923122973</v>
      </c>
      <c r="Z28" s="73"/>
      <c r="AA28" s="73">
        <v>0</v>
      </c>
      <c r="AB28" s="73">
        <v>0</v>
      </c>
      <c r="AC28" s="73">
        <v>0</v>
      </c>
      <c r="AD28" s="78">
        <v>0</v>
      </c>
      <c r="AE28" s="37">
        <f t="shared" si="1"/>
        <v>447.81953864770077</v>
      </c>
      <c r="AH28" s="136"/>
      <c r="AI28" s="12" t="s">
        <v>8</v>
      </c>
      <c r="AJ28" s="38">
        <f t="shared" si="4"/>
        <v>4.357809943920999E-2</v>
      </c>
      <c r="AK28" s="38">
        <f t="shared" si="3"/>
        <v>6.8253793662623338E-2</v>
      </c>
      <c r="AL28" s="38">
        <f t="shared" si="3"/>
        <v>0.78132975584505782</v>
      </c>
      <c r="AM28" s="38">
        <f t="shared" si="3"/>
        <v>6.3101679080580467E-2</v>
      </c>
      <c r="AN28" s="38">
        <f t="shared" si="3"/>
        <v>2.9246799061723283E-2</v>
      </c>
      <c r="AO28" s="38">
        <f t="shared" si="3"/>
        <v>6.773053982475752E-3</v>
      </c>
      <c r="AP28" s="38">
        <f t="shared" si="3"/>
        <v>7.7168189283293573E-3</v>
      </c>
      <c r="AQ28" s="38"/>
      <c r="AR28" s="38">
        <f t="shared" si="3"/>
        <v>0</v>
      </c>
      <c r="AS28" s="38">
        <f t="shared" si="3"/>
        <v>0</v>
      </c>
      <c r="AT28" s="38">
        <f t="shared" si="3"/>
        <v>0</v>
      </c>
      <c r="AU28" s="38">
        <f t="shared" si="3"/>
        <v>0</v>
      </c>
    </row>
    <row r="29" spans="1:47" x14ac:dyDescent="0.35">
      <c r="A29" s="144"/>
      <c r="B29" s="49" t="s">
        <v>9</v>
      </c>
      <c r="C29" s="77">
        <v>34.638796665233208</v>
      </c>
      <c r="D29" s="73">
        <v>18.356836953868715</v>
      </c>
      <c r="E29" s="73">
        <v>24.342456197999262</v>
      </c>
      <c r="F29" s="73">
        <v>12.37769831235631</v>
      </c>
      <c r="G29" s="73">
        <v>12.33911440062017</v>
      </c>
      <c r="H29" s="73">
        <v>164.41963033231357</v>
      </c>
      <c r="I29" s="73">
        <v>0.78966773060026796</v>
      </c>
      <c r="J29" s="73">
        <v>0</v>
      </c>
      <c r="K29" s="95">
        <v>232.69016576852346</v>
      </c>
      <c r="L29" s="73">
        <v>4.6212458939252565</v>
      </c>
      <c r="M29" s="73">
        <v>0</v>
      </c>
      <c r="N29" s="78">
        <v>0</v>
      </c>
      <c r="O29" s="39"/>
      <c r="Q29" s="144"/>
      <c r="R29" s="49" t="s">
        <v>9</v>
      </c>
      <c r="S29" s="77">
        <v>34.638796665233208</v>
      </c>
      <c r="T29" s="73">
        <v>18.356836953868715</v>
      </c>
      <c r="U29" s="73">
        <v>24.342456197999262</v>
      </c>
      <c r="V29" s="73">
        <v>12.37769831235631</v>
      </c>
      <c r="W29" s="73">
        <v>12.33911440062017</v>
      </c>
      <c r="X29" s="73">
        <v>164.41963033231357</v>
      </c>
      <c r="Y29" s="73">
        <v>0.78966773060026796</v>
      </c>
      <c r="Z29" s="73">
        <v>0</v>
      </c>
      <c r="AA29" s="73"/>
      <c r="AB29" s="73">
        <v>4.6212458939252565</v>
      </c>
      <c r="AC29" s="73">
        <v>0</v>
      </c>
      <c r="AD29" s="78">
        <v>0</v>
      </c>
      <c r="AE29" s="37">
        <f t="shared" si="1"/>
        <v>271.88544648691681</v>
      </c>
      <c r="AH29" s="136"/>
      <c r="AI29" s="12" t="s">
        <v>9</v>
      </c>
      <c r="AJ29" s="38">
        <f t="shared" si="4"/>
        <v>0.12740217291071532</v>
      </c>
      <c r="AK29" s="38">
        <f t="shared" si="3"/>
        <v>6.7516806033794272E-2</v>
      </c>
      <c r="AL29" s="38">
        <f t="shared" si="3"/>
        <v>8.9532030906886467E-2</v>
      </c>
      <c r="AM29" s="38">
        <f t="shared" si="3"/>
        <v>4.5525416944124403E-2</v>
      </c>
      <c r="AN29" s="38">
        <f t="shared" si="3"/>
        <v>4.5383504560675081E-2</v>
      </c>
      <c r="AO29" s="38">
        <f t="shared" si="3"/>
        <v>0.60473862230145325</v>
      </c>
      <c r="AP29" s="38">
        <f t="shared" si="3"/>
        <v>2.9044133873427718E-3</v>
      </c>
      <c r="AQ29" s="38">
        <f t="shared" si="3"/>
        <v>0</v>
      </c>
      <c r="AR29" s="38"/>
      <c r="AS29" s="38">
        <f t="shared" si="3"/>
        <v>1.6997032955008248E-2</v>
      </c>
      <c r="AT29" s="38">
        <f t="shared" si="3"/>
        <v>0</v>
      </c>
      <c r="AU29" s="38">
        <f t="shared" si="3"/>
        <v>0</v>
      </c>
    </row>
    <row r="30" spans="1:47" x14ac:dyDescent="0.35">
      <c r="A30" s="144"/>
      <c r="B30" s="49" t="s">
        <v>10</v>
      </c>
      <c r="C30" s="77">
        <v>89.30414757533427</v>
      </c>
      <c r="D30" s="73">
        <v>2.7171896303819585</v>
      </c>
      <c r="E30" s="73">
        <v>0.48497850903928852</v>
      </c>
      <c r="F30" s="73">
        <v>3.4860024342148819</v>
      </c>
      <c r="G30" s="73">
        <v>0.6576239423089596</v>
      </c>
      <c r="H30" s="73">
        <v>7.0637909694334411</v>
      </c>
      <c r="I30" s="73">
        <v>8.4302671363178394</v>
      </c>
      <c r="J30" s="73">
        <v>0</v>
      </c>
      <c r="K30" s="73">
        <v>0</v>
      </c>
      <c r="L30" s="95">
        <v>83.842592998984472</v>
      </c>
      <c r="M30" s="73">
        <v>0</v>
      </c>
      <c r="N30" s="78">
        <v>0</v>
      </c>
      <c r="O30" s="39"/>
      <c r="Q30" s="144"/>
      <c r="R30" s="49" t="s">
        <v>10</v>
      </c>
      <c r="S30" s="77">
        <v>89.30414757533427</v>
      </c>
      <c r="T30" s="73">
        <v>2.7171896303819585</v>
      </c>
      <c r="U30" s="73">
        <v>0.48497850903928852</v>
      </c>
      <c r="V30" s="73">
        <v>3.4860024342148819</v>
      </c>
      <c r="W30" s="73">
        <v>0.6576239423089596</v>
      </c>
      <c r="X30" s="73">
        <v>7.0637909694334411</v>
      </c>
      <c r="Y30" s="73">
        <v>8.4302671363178394</v>
      </c>
      <c r="Z30" s="73">
        <v>0</v>
      </c>
      <c r="AA30" s="73">
        <v>0</v>
      </c>
      <c r="AB30" s="73"/>
      <c r="AC30" s="73">
        <v>0</v>
      </c>
      <c r="AD30" s="78">
        <v>0</v>
      </c>
      <c r="AE30" s="37">
        <f t="shared" si="1"/>
        <v>112.14400019703064</v>
      </c>
      <c r="AH30" s="136"/>
      <c r="AI30" s="12" t="s">
        <v>10</v>
      </c>
      <c r="AJ30" s="38">
        <f t="shared" si="4"/>
        <v>0.79633460032130077</v>
      </c>
      <c r="AK30" s="38">
        <f t="shared" si="3"/>
        <v>2.4229469482165884E-2</v>
      </c>
      <c r="AL30" s="38">
        <f t="shared" si="3"/>
        <v>4.3246050451848416E-3</v>
      </c>
      <c r="AM30" s="38">
        <f t="shared" si="3"/>
        <v>3.1085055179859589E-2</v>
      </c>
      <c r="AN30" s="38">
        <f t="shared" si="3"/>
        <v>5.8641027710225396E-3</v>
      </c>
      <c r="AO30" s="38">
        <f t="shared" si="3"/>
        <v>6.2988576803241922E-2</v>
      </c>
      <c r="AP30" s="38">
        <f t="shared" si="3"/>
        <v>7.517359039722446E-2</v>
      </c>
      <c r="AQ30" s="38">
        <f t="shared" si="3"/>
        <v>0</v>
      </c>
      <c r="AR30" s="38">
        <f t="shared" si="3"/>
        <v>0</v>
      </c>
      <c r="AS30" s="38"/>
      <c r="AT30" s="38">
        <f t="shared" si="3"/>
        <v>0</v>
      </c>
      <c r="AU30" s="38">
        <f t="shared" si="3"/>
        <v>0</v>
      </c>
    </row>
    <row r="31" spans="1:47" x14ac:dyDescent="0.35">
      <c r="A31" s="144"/>
      <c r="B31" s="49" t="s">
        <v>11</v>
      </c>
      <c r="C31" s="77">
        <v>88.799739990948453</v>
      </c>
      <c r="D31" s="73">
        <v>1.7230021010453846</v>
      </c>
      <c r="E31" s="73">
        <v>0</v>
      </c>
      <c r="F31" s="73">
        <v>1.0019100823914178</v>
      </c>
      <c r="G31" s="73">
        <v>0</v>
      </c>
      <c r="H31" s="73">
        <v>21.843382133154542</v>
      </c>
      <c r="I31" s="73">
        <v>1.4034991854344594</v>
      </c>
      <c r="J31" s="73">
        <v>0</v>
      </c>
      <c r="K31" s="73">
        <v>0</v>
      </c>
      <c r="L31" s="73">
        <v>0</v>
      </c>
      <c r="M31" s="95">
        <v>28.577974533304651</v>
      </c>
      <c r="N31" s="78">
        <v>0</v>
      </c>
      <c r="O31" s="39"/>
      <c r="Q31" s="144"/>
      <c r="R31" s="49" t="s">
        <v>11</v>
      </c>
      <c r="S31" s="77">
        <v>88.799739990948453</v>
      </c>
      <c r="T31" s="73">
        <v>1.7230021010453846</v>
      </c>
      <c r="U31" s="73">
        <v>0</v>
      </c>
      <c r="V31" s="73">
        <v>1.0019100823914178</v>
      </c>
      <c r="W31" s="73">
        <v>0</v>
      </c>
      <c r="X31" s="73">
        <v>21.843382133154542</v>
      </c>
      <c r="Y31" s="73">
        <v>1.4034991854344594</v>
      </c>
      <c r="Z31" s="73">
        <v>0</v>
      </c>
      <c r="AA31" s="73">
        <v>0</v>
      </c>
      <c r="AB31" s="73">
        <v>0</v>
      </c>
      <c r="AC31" s="73"/>
      <c r="AD31" s="78">
        <v>0</v>
      </c>
      <c r="AE31" s="37">
        <f t="shared" si="1"/>
        <v>114.77153349297426</v>
      </c>
      <c r="AH31" s="136"/>
      <c r="AI31" s="12" t="s">
        <v>11</v>
      </c>
      <c r="AJ31" s="38">
        <f t="shared" si="4"/>
        <v>0.77370875240927517</v>
      </c>
      <c r="AK31" s="38">
        <f t="shared" si="3"/>
        <v>1.5012451682113825E-2</v>
      </c>
      <c r="AL31" s="38">
        <f t="shared" si="3"/>
        <v>0</v>
      </c>
      <c r="AM31" s="38">
        <f t="shared" si="3"/>
        <v>8.7296043879447668E-3</v>
      </c>
      <c r="AN31" s="38">
        <f t="shared" si="3"/>
        <v>0</v>
      </c>
      <c r="AO31" s="38">
        <f t="shared" si="3"/>
        <v>0.19032055657330468</v>
      </c>
      <c r="AP31" s="38">
        <f t="shared" si="3"/>
        <v>1.222863494736153E-2</v>
      </c>
      <c r="AQ31" s="38">
        <f t="shared" si="3"/>
        <v>0</v>
      </c>
      <c r="AR31" s="38">
        <f t="shared" si="3"/>
        <v>0</v>
      </c>
      <c r="AS31" s="38">
        <f t="shared" si="3"/>
        <v>0</v>
      </c>
      <c r="AT31" s="38"/>
      <c r="AU31" s="38">
        <f t="shared" si="3"/>
        <v>0</v>
      </c>
    </row>
    <row r="32" spans="1:47" x14ac:dyDescent="0.35">
      <c r="A32" s="145"/>
      <c r="B32" s="53" t="s">
        <v>12</v>
      </c>
      <c r="C32" s="79">
        <v>82.281723143136787</v>
      </c>
      <c r="D32" s="80">
        <v>32.607783659635857</v>
      </c>
      <c r="E32" s="80">
        <v>27.865297847057718</v>
      </c>
      <c r="F32" s="80">
        <v>16.182813838211469</v>
      </c>
      <c r="G32" s="80">
        <v>3.0133264952629104</v>
      </c>
      <c r="H32" s="80">
        <v>8.2359680649132834</v>
      </c>
      <c r="I32" s="80">
        <v>6.971300768211588</v>
      </c>
      <c r="J32" s="80">
        <v>8.313065826744058</v>
      </c>
      <c r="K32" s="80">
        <v>6.7352580269868341</v>
      </c>
      <c r="L32" s="80">
        <v>4.4571240524236817</v>
      </c>
      <c r="M32" s="80">
        <v>0</v>
      </c>
      <c r="N32" s="96">
        <v>404.92356683138746</v>
      </c>
      <c r="O32" s="39"/>
      <c r="Q32" s="145"/>
      <c r="R32" s="53" t="s">
        <v>12</v>
      </c>
      <c r="S32" s="79">
        <v>82.281723143136787</v>
      </c>
      <c r="T32" s="80">
        <v>32.607783659635857</v>
      </c>
      <c r="U32" s="80">
        <v>27.865297847057718</v>
      </c>
      <c r="V32" s="80">
        <v>16.182813838211469</v>
      </c>
      <c r="W32" s="80">
        <v>3.0133264952629104</v>
      </c>
      <c r="X32" s="80">
        <v>8.2359680649132834</v>
      </c>
      <c r="Y32" s="80">
        <v>6.971300768211588</v>
      </c>
      <c r="Z32" s="80">
        <v>8.313065826744058</v>
      </c>
      <c r="AA32" s="80">
        <v>6.7352580269868341</v>
      </c>
      <c r="AB32" s="80">
        <v>4.4571240524236817</v>
      </c>
      <c r="AC32" s="80">
        <v>0</v>
      </c>
      <c r="AD32" s="81"/>
      <c r="AE32" s="37">
        <f t="shared" si="1"/>
        <v>196.66366172258421</v>
      </c>
      <c r="AH32" s="137"/>
      <c r="AI32" s="16" t="s">
        <v>12</v>
      </c>
      <c r="AJ32" s="38">
        <f t="shared" si="4"/>
        <v>0.41838803580909745</v>
      </c>
      <c r="AK32" s="38">
        <f t="shared" si="3"/>
        <v>0.16580482318910919</v>
      </c>
      <c r="AL32" s="38">
        <f t="shared" si="3"/>
        <v>0.14169012009124896</v>
      </c>
      <c r="AM32" s="38">
        <f t="shared" si="3"/>
        <v>8.2286751382871712E-2</v>
      </c>
      <c r="AN32" s="38">
        <f t="shared" si="3"/>
        <v>1.532223324262893E-2</v>
      </c>
      <c r="AO32" s="38">
        <f t="shared" si="3"/>
        <v>4.1878443596412969E-2</v>
      </c>
      <c r="AP32" s="38">
        <f t="shared" si="3"/>
        <v>3.5447833662557229E-2</v>
      </c>
      <c r="AQ32" s="38">
        <f t="shared" si="3"/>
        <v>4.2270472104147812E-2</v>
      </c>
      <c r="AR32" s="38">
        <f t="shared" si="3"/>
        <v>3.4247597995442892E-2</v>
      </c>
      <c r="AS32" s="38">
        <f t="shared" si="3"/>
        <v>2.2663688926482753E-2</v>
      </c>
      <c r="AT32" s="38">
        <f t="shared" si="3"/>
        <v>0</v>
      </c>
      <c r="AU32" s="38"/>
    </row>
    <row r="33" spans="1:47" x14ac:dyDescent="0.35">
      <c r="AE33" s="37"/>
    </row>
    <row r="34" spans="1:47" x14ac:dyDescent="0.35">
      <c r="AE34" s="37"/>
    </row>
    <row r="35" spans="1:47" x14ac:dyDescent="0.35">
      <c r="A35" s="138">
        <v>2015</v>
      </c>
      <c r="B35" s="138"/>
      <c r="C35" s="140" t="s">
        <v>0</v>
      </c>
      <c r="D35" s="141"/>
      <c r="E35" s="141"/>
      <c r="F35" s="141"/>
      <c r="G35" s="141"/>
      <c r="H35" s="141"/>
      <c r="I35" s="141"/>
      <c r="J35" s="141"/>
      <c r="K35" s="141"/>
      <c r="L35" s="141"/>
      <c r="M35" s="141"/>
      <c r="N35" s="142"/>
      <c r="O35" s="39"/>
      <c r="Q35" s="138">
        <v>2015</v>
      </c>
      <c r="R35" s="138"/>
      <c r="S35" s="140" t="s">
        <v>0</v>
      </c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2"/>
      <c r="AE35" s="37"/>
      <c r="AH35" s="149">
        <v>2015</v>
      </c>
      <c r="AI35" s="149"/>
      <c r="AJ35" s="146" t="s">
        <v>0</v>
      </c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8"/>
    </row>
    <row r="36" spans="1:47" ht="47" x14ac:dyDescent="0.35">
      <c r="A36" s="138"/>
      <c r="B36" s="138"/>
      <c r="C36" s="40" t="s">
        <v>1</v>
      </c>
      <c r="D36" s="41" t="s">
        <v>2</v>
      </c>
      <c r="E36" s="41" t="s">
        <v>3</v>
      </c>
      <c r="F36" s="41" t="s">
        <v>4</v>
      </c>
      <c r="G36" s="41" t="s">
        <v>5</v>
      </c>
      <c r="H36" s="41" t="s">
        <v>6</v>
      </c>
      <c r="I36" s="41" t="s">
        <v>7</v>
      </c>
      <c r="J36" s="41" t="s">
        <v>8</v>
      </c>
      <c r="K36" s="41" t="s">
        <v>9</v>
      </c>
      <c r="L36" s="41" t="s">
        <v>10</v>
      </c>
      <c r="M36" s="41" t="s">
        <v>11</v>
      </c>
      <c r="N36" s="42" t="s">
        <v>12</v>
      </c>
      <c r="O36" s="39"/>
      <c r="Q36" s="138"/>
      <c r="R36" s="138"/>
      <c r="S36" s="40" t="s">
        <v>1</v>
      </c>
      <c r="T36" s="41" t="s">
        <v>2</v>
      </c>
      <c r="U36" s="41" t="s">
        <v>3</v>
      </c>
      <c r="V36" s="41" t="s">
        <v>4</v>
      </c>
      <c r="W36" s="41" t="s">
        <v>5</v>
      </c>
      <c r="X36" s="41" t="s">
        <v>6</v>
      </c>
      <c r="Y36" s="41" t="s">
        <v>7</v>
      </c>
      <c r="Z36" s="41" t="s">
        <v>8</v>
      </c>
      <c r="AA36" s="41" t="s">
        <v>9</v>
      </c>
      <c r="AB36" s="41" t="s">
        <v>10</v>
      </c>
      <c r="AC36" s="41" t="s">
        <v>11</v>
      </c>
      <c r="AD36" s="42" t="s">
        <v>12</v>
      </c>
      <c r="AE36" s="37"/>
      <c r="AH36" s="149"/>
      <c r="AI36" s="149"/>
      <c r="AJ36" s="2" t="s">
        <v>1</v>
      </c>
      <c r="AK36" s="3" t="s">
        <v>2</v>
      </c>
      <c r="AL36" s="3" t="s">
        <v>3</v>
      </c>
      <c r="AM36" s="3" t="s">
        <v>4</v>
      </c>
      <c r="AN36" s="3" t="s">
        <v>5</v>
      </c>
      <c r="AO36" s="3" t="s">
        <v>6</v>
      </c>
      <c r="AP36" s="3" t="s">
        <v>7</v>
      </c>
      <c r="AQ36" s="3" t="s">
        <v>8</v>
      </c>
      <c r="AR36" s="3" t="s">
        <v>9</v>
      </c>
      <c r="AS36" s="3" t="s">
        <v>10</v>
      </c>
      <c r="AT36" s="3" t="s">
        <v>11</v>
      </c>
      <c r="AU36" s="4" t="s">
        <v>12</v>
      </c>
    </row>
    <row r="37" spans="1:47" x14ac:dyDescent="0.35">
      <c r="A37" s="139"/>
      <c r="B37" s="139"/>
      <c r="C37" s="43" t="s">
        <v>13</v>
      </c>
      <c r="D37" s="44" t="s">
        <v>13</v>
      </c>
      <c r="E37" s="44" t="s">
        <v>13</v>
      </c>
      <c r="F37" s="44" t="s">
        <v>13</v>
      </c>
      <c r="G37" s="44" t="s">
        <v>13</v>
      </c>
      <c r="H37" s="44" t="s">
        <v>13</v>
      </c>
      <c r="I37" s="44" t="s">
        <v>13</v>
      </c>
      <c r="J37" s="44" t="s">
        <v>13</v>
      </c>
      <c r="K37" s="44" t="s">
        <v>13</v>
      </c>
      <c r="L37" s="44" t="s">
        <v>13</v>
      </c>
      <c r="M37" s="44" t="s">
        <v>13</v>
      </c>
      <c r="N37" s="45" t="s">
        <v>13</v>
      </c>
      <c r="O37" s="39"/>
      <c r="Q37" s="139"/>
      <c r="R37" s="139"/>
      <c r="S37" s="43" t="s">
        <v>13</v>
      </c>
      <c r="T37" s="44" t="s">
        <v>13</v>
      </c>
      <c r="U37" s="44" t="s">
        <v>13</v>
      </c>
      <c r="V37" s="44" t="s">
        <v>13</v>
      </c>
      <c r="W37" s="44" t="s">
        <v>13</v>
      </c>
      <c r="X37" s="44" t="s">
        <v>13</v>
      </c>
      <c r="Y37" s="44" t="s">
        <v>13</v>
      </c>
      <c r="Z37" s="44" t="s">
        <v>13</v>
      </c>
      <c r="AA37" s="44" t="s">
        <v>13</v>
      </c>
      <c r="AB37" s="44" t="s">
        <v>13</v>
      </c>
      <c r="AC37" s="44" t="s">
        <v>13</v>
      </c>
      <c r="AD37" s="45" t="s">
        <v>13</v>
      </c>
      <c r="AE37" s="37"/>
      <c r="AH37" s="150"/>
      <c r="AI37" s="150"/>
      <c r="AJ37" s="5" t="s">
        <v>13</v>
      </c>
      <c r="AK37" s="6" t="s">
        <v>13</v>
      </c>
      <c r="AL37" s="6" t="s">
        <v>13</v>
      </c>
      <c r="AM37" s="6" t="s">
        <v>13</v>
      </c>
      <c r="AN37" s="6" t="s">
        <v>13</v>
      </c>
      <c r="AO37" s="6" t="s">
        <v>13</v>
      </c>
      <c r="AP37" s="6" t="s">
        <v>13</v>
      </c>
      <c r="AQ37" s="6" t="s">
        <v>13</v>
      </c>
      <c r="AR37" s="6" t="s">
        <v>13</v>
      </c>
      <c r="AS37" s="6" t="s">
        <v>13</v>
      </c>
      <c r="AT37" s="6" t="s">
        <v>13</v>
      </c>
      <c r="AU37" s="7" t="s">
        <v>13</v>
      </c>
    </row>
    <row r="38" spans="1:47" ht="23" x14ac:dyDescent="0.35">
      <c r="A38" s="143" t="s">
        <v>0</v>
      </c>
      <c r="B38" s="46" t="s">
        <v>1</v>
      </c>
      <c r="C38" s="94">
        <v>63132.653991979518</v>
      </c>
      <c r="D38" s="75">
        <v>1293.3799233892773</v>
      </c>
      <c r="E38" s="75">
        <v>68.624647868703846</v>
      </c>
      <c r="F38" s="75">
        <v>231.49636665904623</v>
      </c>
      <c r="G38" s="75">
        <v>36.042252791433718</v>
      </c>
      <c r="H38" s="75">
        <v>384.58533956163291</v>
      </c>
      <c r="I38" s="75">
        <v>368.86069236394292</v>
      </c>
      <c r="J38" s="75">
        <v>11.714018000000001</v>
      </c>
      <c r="K38" s="75">
        <v>9.2515481999999984</v>
      </c>
      <c r="L38" s="75">
        <v>86.18171766490083</v>
      </c>
      <c r="M38" s="75">
        <v>64.711310085958445</v>
      </c>
      <c r="N38" s="76">
        <v>10.7771472427359</v>
      </c>
      <c r="O38" s="39"/>
      <c r="Q38" s="143" t="s">
        <v>0</v>
      </c>
      <c r="R38" s="46" t="s">
        <v>1</v>
      </c>
      <c r="S38" s="74"/>
      <c r="T38" s="75">
        <v>1293.3799233892773</v>
      </c>
      <c r="U38" s="75">
        <v>68.624647868703846</v>
      </c>
      <c r="V38" s="75">
        <v>231.49636665904623</v>
      </c>
      <c r="W38" s="75">
        <v>36.042252791433718</v>
      </c>
      <c r="X38" s="75">
        <v>384.58533956163291</v>
      </c>
      <c r="Y38" s="75">
        <v>368.86069236394292</v>
      </c>
      <c r="Z38" s="75">
        <v>11.714018000000001</v>
      </c>
      <c r="AA38" s="75">
        <v>9.2515481999999984</v>
      </c>
      <c r="AB38" s="75">
        <v>86.18171766490083</v>
      </c>
      <c r="AC38" s="75">
        <v>64.711310085958445</v>
      </c>
      <c r="AD38" s="76">
        <v>10.7771472427359</v>
      </c>
      <c r="AE38" s="37">
        <f t="shared" si="1"/>
        <v>2565.6249638276322</v>
      </c>
      <c r="AH38" s="135" t="s">
        <v>0</v>
      </c>
      <c r="AI38" s="8" t="s">
        <v>1</v>
      </c>
      <c r="AJ38" s="38"/>
      <c r="AK38" s="38">
        <f t="shared" ref="AK38:AU49" si="5">T38/$AE38</f>
        <v>0.5041188566623922</v>
      </c>
      <c r="AL38" s="38">
        <f t="shared" si="5"/>
        <v>2.6747731580504801E-2</v>
      </c>
      <c r="AM38" s="38">
        <f t="shared" si="5"/>
        <v>9.0230010201365882E-2</v>
      </c>
      <c r="AN38" s="38">
        <f t="shared" si="5"/>
        <v>1.4048137705076978E-2</v>
      </c>
      <c r="AO38" s="38">
        <f t="shared" si="5"/>
        <v>0.14989928184510395</v>
      </c>
      <c r="AP38" s="38">
        <f t="shared" si="5"/>
        <v>0.14377030842950758</v>
      </c>
      <c r="AQ38" s="38">
        <f t="shared" si="5"/>
        <v>4.5657561666861734E-3</v>
      </c>
      <c r="AR38" s="38">
        <f t="shared" si="5"/>
        <v>3.6059628084526038E-3</v>
      </c>
      <c r="AS38" s="38">
        <f t="shared" si="5"/>
        <v>3.359092575102135E-2</v>
      </c>
      <c r="AT38" s="38">
        <f t="shared" si="5"/>
        <v>2.5222435468283032E-2</v>
      </c>
      <c r="AU38" s="38">
        <f t="shared" si="5"/>
        <v>4.2005933816053826E-3</v>
      </c>
    </row>
    <row r="39" spans="1:47" ht="34.5" x14ac:dyDescent="0.35">
      <c r="A39" s="144"/>
      <c r="B39" s="49" t="s">
        <v>2</v>
      </c>
      <c r="C39" s="77">
        <v>1295.3919294480256</v>
      </c>
      <c r="D39" s="95">
        <v>29057.852598493286</v>
      </c>
      <c r="E39" s="73">
        <v>97.572093044978743</v>
      </c>
      <c r="F39" s="73">
        <v>501.13566894979317</v>
      </c>
      <c r="G39" s="73">
        <v>32.961893978215635</v>
      </c>
      <c r="H39" s="73">
        <v>159.25787036870878</v>
      </c>
      <c r="I39" s="73">
        <v>282.53125423012631</v>
      </c>
      <c r="J39" s="73">
        <v>38.05014431601267</v>
      </c>
      <c r="K39" s="73">
        <v>0.77138150000000005</v>
      </c>
      <c r="L39" s="73">
        <v>0.83263600000000004</v>
      </c>
      <c r="M39" s="73">
        <v>2.2891020000000002</v>
      </c>
      <c r="N39" s="78">
        <v>1.757609</v>
      </c>
      <c r="O39" s="39"/>
      <c r="Q39" s="144"/>
      <c r="R39" s="49" t="s">
        <v>2</v>
      </c>
      <c r="S39" s="77">
        <v>1295.3919294480256</v>
      </c>
      <c r="T39" s="73"/>
      <c r="U39" s="73">
        <v>97.572093044978743</v>
      </c>
      <c r="V39" s="73">
        <v>501.13566894979317</v>
      </c>
      <c r="W39" s="73">
        <v>32.961893978215635</v>
      </c>
      <c r="X39" s="73">
        <v>159.25787036870878</v>
      </c>
      <c r="Y39" s="73">
        <v>282.53125423012631</v>
      </c>
      <c r="Z39" s="73">
        <v>38.05014431601267</v>
      </c>
      <c r="AA39" s="73">
        <v>0.77138150000000005</v>
      </c>
      <c r="AB39" s="73">
        <v>0.83263600000000004</v>
      </c>
      <c r="AC39" s="73">
        <v>2.2891020000000002</v>
      </c>
      <c r="AD39" s="78">
        <v>1.757609</v>
      </c>
      <c r="AE39" s="37">
        <f t="shared" si="1"/>
        <v>2412.5515828358612</v>
      </c>
      <c r="AH39" s="136"/>
      <c r="AI39" s="12" t="s">
        <v>2</v>
      </c>
      <c r="AJ39" s="38">
        <f t="shared" ref="AJ39:AJ49" si="6">S39/$AE39</f>
        <v>0.53693854202501334</v>
      </c>
      <c r="AK39" s="38"/>
      <c r="AL39" s="38">
        <f t="shared" si="5"/>
        <v>4.0443526156769889E-2</v>
      </c>
      <c r="AM39" s="38">
        <f t="shared" si="5"/>
        <v>0.20772018825012128</v>
      </c>
      <c r="AN39" s="38">
        <f t="shared" si="5"/>
        <v>1.366266910632029E-2</v>
      </c>
      <c r="AO39" s="38">
        <f t="shared" si="5"/>
        <v>6.6012213584054152E-2</v>
      </c>
      <c r="AP39" s="38">
        <f t="shared" si="5"/>
        <v>0.11710889675487135</v>
      </c>
      <c r="AQ39" s="38">
        <f t="shared" si="5"/>
        <v>1.5771743322182646E-2</v>
      </c>
      <c r="AR39" s="38">
        <f t="shared" si="5"/>
        <v>3.1973679049517809E-4</v>
      </c>
      <c r="AS39" s="38">
        <f t="shared" si="5"/>
        <v>3.4512671394211958E-4</v>
      </c>
      <c r="AT39" s="38">
        <f t="shared" si="5"/>
        <v>9.4883028254643547E-4</v>
      </c>
      <c r="AU39" s="38">
        <f t="shared" si="5"/>
        <v>7.2852701368316384E-4</v>
      </c>
    </row>
    <row r="40" spans="1:47" x14ac:dyDescent="0.35">
      <c r="A40" s="144"/>
      <c r="B40" s="49" t="s">
        <v>3</v>
      </c>
      <c r="C40" s="77">
        <v>62.934130855955075</v>
      </c>
      <c r="D40" s="73">
        <v>103.10934963626097</v>
      </c>
      <c r="E40" s="95">
        <v>39115.618172371069</v>
      </c>
      <c r="F40" s="73">
        <v>830.81438630258401</v>
      </c>
      <c r="G40" s="73">
        <v>318.66972489005099</v>
      </c>
      <c r="H40" s="73">
        <v>8.1843357800792287</v>
      </c>
      <c r="I40" s="73">
        <v>12.415246512127016</v>
      </c>
      <c r="J40" s="73">
        <v>333.96280597657494</v>
      </c>
      <c r="K40" s="73">
        <v>8.8728656897768392</v>
      </c>
      <c r="L40" s="73">
        <v>0</v>
      </c>
      <c r="M40" s="73">
        <v>0</v>
      </c>
      <c r="N40" s="78">
        <v>4.2236321719028442</v>
      </c>
      <c r="O40" s="39"/>
      <c r="Q40" s="144"/>
      <c r="R40" s="49" t="s">
        <v>3</v>
      </c>
      <c r="S40" s="77">
        <v>62.934130855955075</v>
      </c>
      <c r="T40" s="73">
        <v>103.10934963626097</v>
      </c>
      <c r="U40" s="73"/>
      <c r="V40" s="73">
        <v>830.81438630258401</v>
      </c>
      <c r="W40" s="73">
        <v>318.66972489005099</v>
      </c>
      <c r="X40" s="73">
        <v>8.1843357800792287</v>
      </c>
      <c r="Y40" s="73">
        <v>12.415246512127016</v>
      </c>
      <c r="Z40" s="73">
        <v>333.96280597657494</v>
      </c>
      <c r="AA40" s="73">
        <v>8.8728656897768392</v>
      </c>
      <c r="AB40" s="73">
        <v>0</v>
      </c>
      <c r="AC40" s="73">
        <v>0</v>
      </c>
      <c r="AD40" s="78">
        <v>4.2236321719028442</v>
      </c>
      <c r="AE40" s="37">
        <f t="shared" si="1"/>
        <v>1683.1864778153119</v>
      </c>
      <c r="AH40" s="136"/>
      <c r="AI40" s="12" t="s">
        <v>3</v>
      </c>
      <c r="AJ40" s="38">
        <f t="shared" si="6"/>
        <v>3.7389874316029609E-2</v>
      </c>
      <c r="AK40" s="38">
        <f t="shared" si="5"/>
        <v>6.1258423231923487E-2</v>
      </c>
      <c r="AL40" s="38"/>
      <c r="AM40" s="38">
        <f t="shared" si="5"/>
        <v>0.49359616254815547</v>
      </c>
      <c r="AN40" s="38">
        <f t="shared" si="5"/>
        <v>0.18932526436623209</v>
      </c>
      <c r="AO40" s="38">
        <f t="shared" si="5"/>
        <v>4.8624058522036542E-3</v>
      </c>
      <c r="AP40" s="38">
        <f t="shared" si="5"/>
        <v>7.3760374597598702E-3</v>
      </c>
      <c r="AQ40" s="38">
        <f t="shared" si="5"/>
        <v>0.19841105568412196</v>
      </c>
      <c r="AR40" s="38">
        <f t="shared" si="5"/>
        <v>5.2714692083870324E-3</v>
      </c>
      <c r="AS40" s="38">
        <f t="shared" si="5"/>
        <v>0</v>
      </c>
      <c r="AT40" s="38">
        <f t="shared" si="5"/>
        <v>0</v>
      </c>
      <c r="AU40" s="38">
        <f t="shared" si="5"/>
        <v>2.5093073331868125E-3</v>
      </c>
    </row>
    <row r="41" spans="1:47" x14ac:dyDescent="0.35">
      <c r="A41" s="144"/>
      <c r="B41" s="49" t="s">
        <v>4</v>
      </c>
      <c r="C41" s="77">
        <v>214.18058952446808</v>
      </c>
      <c r="D41" s="73">
        <v>488.02245089533102</v>
      </c>
      <c r="E41" s="73">
        <v>831.15945661550461</v>
      </c>
      <c r="F41" s="95">
        <v>22613.686558309473</v>
      </c>
      <c r="G41" s="73">
        <v>323.11506371501088</v>
      </c>
      <c r="H41" s="73">
        <v>34.508985249542278</v>
      </c>
      <c r="I41" s="73">
        <v>18.395104152377943</v>
      </c>
      <c r="J41" s="73">
        <v>8.5525478062292564</v>
      </c>
      <c r="K41" s="73">
        <v>2.4504600000000001</v>
      </c>
      <c r="L41" s="73">
        <v>0</v>
      </c>
      <c r="M41" s="73">
        <v>0</v>
      </c>
      <c r="N41" s="78">
        <v>0</v>
      </c>
      <c r="O41" s="39"/>
      <c r="Q41" s="144"/>
      <c r="R41" s="49" t="s">
        <v>4</v>
      </c>
      <c r="S41" s="77">
        <v>214.18058952446808</v>
      </c>
      <c r="T41" s="73">
        <v>488.02245089533102</v>
      </c>
      <c r="U41" s="73">
        <v>831.15945661550461</v>
      </c>
      <c r="V41" s="73"/>
      <c r="W41" s="73">
        <v>323.11506371501088</v>
      </c>
      <c r="X41" s="73">
        <v>34.508985249542278</v>
      </c>
      <c r="Y41" s="73">
        <v>18.395104152377943</v>
      </c>
      <c r="Z41" s="73">
        <v>8.5525478062292564</v>
      </c>
      <c r="AA41" s="73">
        <v>2.4504600000000001</v>
      </c>
      <c r="AB41" s="73">
        <v>0</v>
      </c>
      <c r="AC41" s="73">
        <v>0</v>
      </c>
      <c r="AD41" s="78">
        <v>0</v>
      </c>
      <c r="AE41" s="37">
        <f t="shared" si="1"/>
        <v>1920.3846579584642</v>
      </c>
      <c r="AH41" s="136"/>
      <c r="AI41" s="12" t="s">
        <v>4</v>
      </c>
      <c r="AJ41" s="38">
        <f t="shared" si="6"/>
        <v>0.111530046148234</v>
      </c>
      <c r="AK41" s="38">
        <f t="shared" si="5"/>
        <v>0.25412744726576875</v>
      </c>
      <c r="AL41" s="38">
        <f t="shared" si="5"/>
        <v>0.43280884023469512</v>
      </c>
      <c r="AM41" s="38"/>
      <c r="AN41" s="38">
        <f t="shared" si="5"/>
        <v>0.16825538694862843</v>
      </c>
      <c r="AO41" s="38">
        <f t="shared" si="5"/>
        <v>1.7969829693509593E-2</v>
      </c>
      <c r="AP41" s="38">
        <f t="shared" si="5"/>
        <v>9.5788643572759721E-3</v>
      </c>
      <c r="AQ41" s="38">
        <f t="shared" si="5"/>
        <v>4.4535597442865215E-3</v>
      </c>
      <c r="AR41" s="38">
        <f t="shared" si="5"/>
        <v>1.2760256076014751E-3</v>
      </c>
      <c r="AS41" s="38">
        <f t="shared" si="5"/>
        <v>0</v>
      </c>
      <c r="AT41" s="38">
        <f t="shared" si="5"/>
        <v>0</v>
      </c>
      <c r="AU41" s="38">
        <f t="shared" si="5"/>
        <v>0</v>
      </c>
    </row>
    <row r="42" spans="1:47" ht="23" x14ac:dyDescent="0.35">
      <c r="A42" s="144"/>
      <c r="B42" s="49" t="s">
        <v>5</v>
      </c>
      <c r="C42" s="77">
        <v>49.081602302786308</v>
      </c>
      <c r="D42" s="73">
        <v>42.254681870343219</v>
      </c>
      <c r="E42" s="73">
        <v>366.42102737510754</v>
      </c>
      <c r="F42" s="73">
        <v>329.1967002818493</v>
      </c>
      <c r="G42" s="95">
        <v>10072.996243096752</v>
      </c>
      <c r="H42" s="73">
        <v>34.302018016929772</v>
      </c>
      <c r="I42" s="73">
        <v>5.1190404328574406</v>
      </c>
      <c r="J42" s="73">
        <v>17.409014083659542</v>
      </c>
      <c r="K42" s="73">
        <v>6.4532892999999998</v>
      </c>
      <c r="L42" s="73">
        <v>0</v>
      </c>
      <c r="M42" s="73">
        <v>0</v>
      </c>
      <c r="N42" s="78">
        <v>0</v>
      </c>
      <c r="O42" s="39"/>
      <c r="Q42" s="144"/>
      <c r="R42" s="49" t="s">
        <v>5</v>
      </c>
      <c r="S42" s="77">
        <v>49.081602302786308</v>
      </c>
      <c r="T42" s="73">
        <v>42.254681870343219</v>
      </c>
      <c r="U42" s="73">
        <v>366.42102737510754</v>
      </c>
      <c r="V42" s="73">
        <v>329.1967002818493</v>
      </c>
      <c r="W42" s="73"/>
      <c r="X42" s="73">
        <v>34.302018016929772</v>
      </c>
      <c r="Y42" s="73">
        <v>5.1190404328574406</v>
      </c>
      <c r="Z42" s="73">
        <v>17.409014083659542</v>
      </c>
      <c r="AA42" s="73">
        <v>6.4532892999999998</v>
      </c>
      <c r="AB42" s="73">
        <v>0</v>
      </c>
      <c r="AC42" s="73">
        <v>0</v>
      </c>
      <c r="AD42" s="78">
        <v>0</v>
      </c>
      <c r="AE42" s="37">
        <f t="shared" si="1"/>
        <v>850.23737366353316</v>
      </c>
      <c r="AH42" s="136"/>
      <c r="AI42" s="12" t="s">
        <v>5</v>
      </c>
      <c r="AJ42" s="38">
        <f t="shared" si="6"/>
        <v>5.7726940526387056E-2</v>
      </c>
      <c r="AK42" s="38">
        <f t="shared" si="5"/>
        <v>4.9697511752835252E-2</v>
      </c>
      <c r="AL42" s="38">
        <f t="shared" si="5"/>
        <v>0.43096320948144107</v>
      </c>
      <c r="AM42" s="38">
        <f t="shared" si="5"/>
        <v>0.3871821099364226</v>
      </c>
      <c r="AN42" s="38"/>
      <c r="AO42" s="38">
        <f t="shared" si="5"/>
        <v>4.0344048708571834E-2</v>
      </c>
      <c r="AP42" s="38">
        <f t="shared" si="5"/>
        <v>6.0207191443494611E-3</v>
      </c>
      <c r="AQ42" s="38">
        <f t="shared" si="5"/>
        <v>2.0475474994291254E-2</v>
      </c>
      <c r="AR42" s="38">
        <f t="shared" si="5"/>
        <v>7.5899854557014311E-3</v>
      </c>
      <c r="AS42" s="38">
        <f t="shared" si="5"/>
        <v>0</v>
      </c>
      <c r="AT42" s="38">
        <f t="shared" si="5"/>
        <v>0</v>
      </c>
      <c r="AU42" s="38">
        <f t="shared" si="5"/>
        <v>0</v>
      </c>
    </row>
    <row r="43" spans="1:47" ht="46" x14ac:dyDescent="0.35">
      <c r="A43" s="144"/>
      <c r="B43" s="49" t="s">
        <v>6</v>
      </c>
      <c r="C43" s="77">
        <v>455.59382824630194</v>
      </c>
      <c r="D43" s="73">
        <v>181.13731781594123</v>
      </c>
      <c r="E43" s="73">
        <v>7.6258124000000009</v>
      </c>
      <c r="F43" s="73">
        <v>33.670195657402104</v>
      </c>
      <c r="G43" s="73">
        <v>36.451223648864008</v>
      </c>
      <c r="H43" s="95">
        <v>15791.29778645519</v>
      </c>
      <c r="I43" s="73">
        <v>7.9656674182579241</v>
      </c>
      <c r="J43" s="73">
        <v>2.4639449999999998</v>
      </c>
      <c r="K43" s="73">
        <v>215.92731161866095</v>
      </c>
      <c r="L43" s="73">
        <v>12.354033558180708</v>
      </c>
      <c r="M43" s="73">
        <v>19.34375478211857</v>
      </c>
      <c r="N43" s="78">
        <v>0</v>
      </c>
      <c r="O43" s="39"/>
      <c r="Q43" s="144"/>
      <c r="R43" s="49" t="s">
        <v>6</v>
      </c>
      <c r="S43" s="77">
        <v>455.59382824630194</v>
      </c>
      <c r="T43" s="73">
        <v>181.13731781594123</v>
      </c>
      <c r="U43" s="73">
        <v>7.6258124000000009</v>
      </c>
      <c r="V43" s="73">
        <v>33.670195657402104</v>
      </c>
      <c r="W43" s="73">
        <v>36.451223648864008</v>
      </c>
      <c r="X43" s="73"/>
      <c r="Y43" s="73">
        <v>7.9656674182579241</v>
      </c>
      <c r="Z43" s="73">
        <v>2.4639449999999998</v>
      </c>
      <c r="AA43" s="73">
        <v>215.92731161866095</v>
      </c>
      <c r="AB43" s="73">
        <v>12.354033558180708</v>
      </c>
      <c r="AC43" s="73">
        <v>19.34375478211857</v>
      </c>
      <c r="AD43" s="78">
        <v>0</v>
      </c>
      <c r="AE43" s="37">
        <f t="shared" si="1"/>
        <v>972.53309014572744</v>
      </c>
      <c r="AH43" s="136"/>
      <c r="AI43" s="12" t="s">
        <v>6</v>
      </c>
      <c r="AJ43" s="38">
        <f t="shared" si="6"/>
        <v>0.46846100442508781</v>
      </c>
      <c r="AK43" s="38">
        <f t="shared" si="5"/>
        <v>0.18625311534520542</v>
      </c>
      <c r="AL43" s="38">
        <f t="shared" si="5"/>
        <v>7.8411855362755054E-3</v>
      </c>
      <c r="AM43" s="38">
        <f t="shared" si="5"/>
        <v>3.4621131145632131E-2</v>
      </c>
      <c r="AN43" s="38">
        <f t="shared" si="5"/>
        <v>3.7480702732080859E-2</v>
      </c>
      <c r="AO43" s="38"/>
      <c r="AP43" s="38">
        <f t="shared" si="5"/>
        <v>8.1906389602273821E-3</v>
      </c>
      <c r="AQ43" s="38">
        <f t="shared" si="5"/>
        <v>2.5335333316327513E-3</v>
      </c>
      <c r="AR43" s="38">
        <f t="shared" si="5"/>
        <v>0.22202567070114368</v>
      </c>
      <c r="AS43" s="38">
        <f t="shared" si="5"/>
        <v>1.2702944180880818E-2</v>
      </c>
      <c r="AT43" s="38">
        <f t="shared" si="5"/>
        <v>1.9890073641833657E-2</v>
      </c>
      <c r="AU43" s="38">
        <f t="shared" si="5"/>
        <v>0</v>
      </c>
    </row>
    <row r="44" spans="1:47" x14ac:dyDescent="0.35">
      <c r="A44" s="144"/>
      <c r="B44" s="49" t="s">
        <v>7</v>
      </c>
      <c r="C44" s="77">
        <v>415.41421724136154</v>
      </c>
      <c r="D44" s="73">
        <v>323.96123431412178</v>
      </c>
      <c r="E44" s="73">
        <v>18.786910162142785</v>
      </c>
      <c r="F44" s="73">
        <v>39.521603952377937</v>
      </c>
      <c r="G44" s="73">
        <v>9.8425255752399874</v>
      </c>
      <c r="H44" s="73">
        <v>6.4549287435461178</v>
      </c>
      <c r="I44" s="95">
        <v>468.40423839216675</v>
      </c>
      <c r="J44" s="73">
        <v>2.9908949439785433</v>
      </c>
      <c r="K44" s="73">
        <v>0</v>
      </c>
      <c r="L44" s="73">
        <v>4.7799748000000006</v>
      </c>
      <c r="M44" s="73">
        <v>0</v>
      </c>
      <c r="N44" s="78">
        <v>0</v>
      </c>
      <c r="O44" s="39"/>
      <c r="Q44" s="144"/>
      <c r="R44" s="49" t="s">
        <v>7</v>
      </c>
      <c r="S44" s="77">
        <v>415.41421724136154</v>
      </c>
      <c r="T44" s="73">
        <v>323.96123431412178</v>
      </c>
      <c r="U44" s="73">
        <v>18.786910162142785</v>
      </c>
      <c r="V44" s="73">
        <v>39.521603952377937</v>
      </c>
      <c r="W44" s="73">
        <v>9.8425255752399874</v>
      </c>
      <c r="X44" s="73">
        <v>6.4549287435461178</v>
      </c>
      <c r="Y44" s="73"/>
      <c r="Z44" s="73">
        <v>2.9908949439785433</v>
      </c>
      <c r="AA44" s="73">
        <v>0</v>
      </c>
      <c r="AB44" s="73">
        <v>4.7799748000000006</v>
      </c>
      <c r="AC44" s="73">
        <v>0</v>
      </c>
      <c r="AD44" s="78">
        <v>0</v>
      </c>
      <c r="AE44" s="37">
        <f t="shared" si="1"/>
        <v>821.75228973276876</v>
      </c>
      <c r="AH44" s="136"/>
      <c r="AI44" s="12" t="s">
        <v>7</v>
      </c>
      <c r="AJ44" s="38">
        <f t="shared" si="6"/>
        <v>0.50552243350177084</v>
      </c>
      <c r="AK44" s="38">
        <f t="shared" si="5"/>
        <v>0.39423222589312523</v>
      </c>
      <c r="AL44" s="38">
        <f t="shared" si="5"/>
        <v>2.2862011334647121E-2</v>
      </c>
      <c r="AM44" s="38">
        <f t="shared" si="5"/>
        <v>4.8094303412565161E-2</v>
      </c>
      <c r="AN44" s="38">
        <f t="shared" si="5"/>
        <v>1.1977484818984497E-2</v>
      </c>
      <c r="AO44" s="38">
        <f t="shared" si="5"/>
        <v>7.855078500170946E-3</v>
      </c>
      <c r="AP44" s="38"/>
      <c r="AQ44" s="38">
        <f t="shared" si="5"/>
        <v>3.639655138595565E-3</v>
      </c>
      <c r="AR44" s="38">
        <f t="shared" si="5"/>
        <v>0</v>
      </c>
      <c r="AS44" s="38">
        <f t="shared" si="5"/>
        <v>5.8168074001405381E-3</v>
      </c>
      <c r="AT44" s="38">
        <f t="shared" si="5"/>
        <v>0</v>
      </c>
      <c r="AU44" s="38">
        <f t="shared" si="5"/>
        <v>0</v>
      </c>
    </row>
    <row r="45" spans="1:47" x14ac:dyDescent="0.35">
      <c r="A45" s="144"/>
      <c r="B45" s="49" t="s">
        <v>8</v>
      </c>
      <c r="C45" s="77">
        <v>35.210805037732129</v>
      </c>
      <c r="D45" s="73">
        <v>48.056675059991207</v>
      </c>
      <c r="E45" s="73">
        <v>406.71636194091229</v>
      </c>
      <c r="F45" s="73">
        <v>15.879432806229257</v>
      </c>
      <c r="G45" s="73">
        <v>17.727256314782235</v>
      </c>
      <c r="H45" s="73">
        <v>2.5793833999999998</v>
      </c>
      <c r="I45" s="73">
        <v>1.4013344000000001</v>
      </c>
      <c r="J45" s="95">
        <v>412.4739429799294</v>
      </c>
      <c r="K45" s="73">
        <v>0.68918780000000002</v>
      </c>
      <c r="L45" s="73">
        <v>0</v>
      </c>
      <c r="M45" s="73">
        <v>0</v>
      </c>
      <c r="N45" s="78">
        <v>0</v>
      </c>
      <c r="O45" s="39"/>
      <c r="Q45" s="144"/>
      <c r="R45" s="49" t="s">
        <v>8</v>
      </c>
      <c r="S45" s="77">
        <v>35.210805037732129</v>
      </c>
      <c r="T45" s="73">
        <v>48.056675059991207</v>
      </c>
      <c r="U45" s="73">
        <v>406.71636194091229</v>
      </c>
      <c r="V45" s="73">
        <v>15.879432806229257</v>
      </c>
      <c r="W45" s="73">
        <v>17.727256314782235</v>
      </c>
      <c r="X45" s="73">
        <v>2.5793833999999998</v>
      </c>
      <c r="Y45" s="73">
        <v>1.4013344000000001</v>
      </c>
      <c r="Z45" s="73"/>
      <c r="AA45" s="73">
        <v>0.68918780000000002</v>
      </c>
      <c r="AB45" s="73">
        <v>0</v>
      </c>
      <c r="AC45" s="73">
        <v>0</v>
      </c>
      <c r="AD45" s="78">
        <v>0</v>
      </c>
      <c r="AE45" s="37">
        <f t="shared" si="1"/>
        <v>528.26043675964718</v>
      </c>
      <c r="AH45" s="136"/>
      <c r="AI45" s="12" t="s">
        <v>8</v>
      </c>
      <c r="AJ45" s="38">
        <f t="shared" si="6"/>
        <v>6.665425344687069E-2</v>
      </c>
      <c r="AK45" s="38">
        <f t="shared" si="5"/>
        <v>9.0971558185903814E-2</v>
      </c>
      <c r="AL45" s="38">
        <f t="shared" si="5"/>
        <v>0.76991637767861809</v>
      </c>
      <c r="AM45" s="38">
        <f t="shared" si="5"/>
        <v>3.0059856277774268E-2</v>
      </c>
      <c r="AN45" s="38">
        <f t="shared" si="5"/>
        <v>3.3557796649549103E-2</v>
      </c>
      <c r="AO45" s="38">
        <f t="shared" si="5"/>
        <v>4.8827873914275193E-3</v>
      </c>
      <c r="AP45" s="38">
        <f t="shared" si="5"/>
        <v>2.6527339594003938E-3</v>
      </c>
      <c r="AQ45" s="38"/>
      <c r="AR45" s="38">
        <f t="shared" si="5"/>
        <v>1.3046364104559529E-3</v>
      </c>
      <c r="AS45" s="38">
        <f t="shared" si="5"/>
        <v>0</v>
      </c>
      <c r="AT45" s="38">
        <f t="shared" si="5"/>
        <v>0</v>
      </c>
      <c r="AU45" s="38">
        <f t="shared" si="5"/>
        <v>0</v>
      </c>
    </row>
    <row r="46" spans="1:47" x14ac:dyDescent="0.35">
      <c r="A46" s="144"/>
      <c r="B46" s="49" t="s">
        <v>9</v>
      </c>
      <c r="C46" s="77">
        <v>30.644099208871587</v>
      </c>
      <c r="D46" s="73">
        <v>18.93104510240828</v>
      </c>
      <c r="E46" s="73">
        <v>22.752394299999992</v>
      </c>
      <c r="F46" s="73">
        <v>12.411228229492714</v>
      </c>
      <c r="G46" s="73">
        <v>15.785247700000003</v>
      </c>
      <c r="H46" s="73">
        <v>237.62452048876835</v>
      </c>
      <c r="I46" s="73">
        <v>0</v>
      </c>
      <c r="J46" s="73">
        <v>0</v>
      </c>
      <c r="K46" s="95">
        <v>363.61757410595249</v>
      </c>
      <c r="L46" s="73">
        <v>4.5623630000000004</v>
      </c>
      <c r="M46" s="73">
        <v>0</v>
      </c>
      <c r="N46" s="78">
        <v>0</v>
      </c>
      <c r="O46" s="39"/>
      <c r="Q46" s="144"/>
      <c r="R46" s="49" t="s">
        <v>9</v>
      </c>
      <c r="S46" s="77">
        <v>30.644099208871587</v>
      </c>
      <c r="T46" s="73">
        <v>18.93104510240828</v>
      </c>
      <c r="U46" s="73">
        <v>22.752394299999992</v>
      </c>
      <c r="V46" s="73">
        <v>12.411228229492714</v>
      </c>
      <c r="W46" s="73">
        <v>15.785247700000003</v>
      </c>
      <c r="X46" s="73">
        <v>237.62452048876835</v>
      </c>
      <c r="Y46" s="73">
        <v>0</v>
      </c>
      <c r="Z46" s="73">
        <v>0</v>
      </c>
      <c r="AA46" s="73"/>
      <c r="AB46" s="73">
        <v>4.5623630000000004</v>
      </c>
      <c r="AC46" s="73">
        <v>0</v>
      </c>
      <c r="AD46" s="78">
        <v>0</v>
      </c>
      <c r="AE46" s="37">
        <f t="shared" si="1"/>
        <v>342.71089802954094</v>
      </c>
      <c r="AH46" s="136"/>
      <c r="AI46" s="12" t="s">
        <v>9</v>
      </c>
      <c r="AJ46" s="38">
        <f t="shared" si="6"/>
        <v>8.9416763181631095E-2</v>
      </c>
      <c r="AK46" s="38">
        <f t="shared" si="5"/>
        <v>5.5239110315005113E-2</v>
      </c>
      <c r="AL46" s="38">
        <f t="shared" si="5"/>
        <v>6.6389468297675155E-2</v>
      </c>
      <c r="AM46" s="38">
        <f t="shared" si="5"/>
        <v>3.6214863025519815E-2</v>
      </c>
      <c r="AN46" s="38">
        <f t="shared" si="5"/>
        <v>4.6059952545306419E-2</v>
      </c>
      <c r="AO46" s="38">
        <f t="shared" si="5"/>
        <v>0.69336727210899962</v>
      </c>
      <c r="AP46" s="38">
        <f t="shared" si="5"/>
        <v>0</v>
      </c>
      <c r="AQ46" s="38">
        <f t="shared" si="5"/>
        <v>0</v>
      </c>
      <c r="AR46" s="38"/>
      <c r="AS46" s="38">
        <f t="shared" si="5"/>
        <v>1.3312570525862689E-2</v>
      </c>
      <c r="AT46" s="38">
        <f t="shared" si="5"/>
        <v>0</v>
      </c>
      <c r="AU46" s="38">
        <f t="shared" si="5"/>
        <v>0</v>
      </c>
    </row>
    <row r="47" spans="1:47" x14ac:dyDescent="0.35">
      <c r="A47" s="144"/>
      <c r="B47" s="49" t="s">
        <v>10</v>
      </c>
      <c r="C47" s="77">
        <v>120.99201381402611</v>
      </c>
      <c r="D47" s="73">
        <v>10.361028917259929</v>
      </c>
      <c r="E47" s="73">
        <v>2.0013578000000001</v>
      </c>
      <c r="F47" s="73">
        <v>1.6015795000000002</v>
      </c>
      <c r="G47" s="73">
        <v>0.72669039999999996</v>
      </c>
      <c r="H47" s="73">
        <v>17.10902925992999</v>
      </c>
      <c r="I47" s="73">
        <v>4.3198717000000002</v>
      </c>
      <c r="J47" s="73">
        <v>0</v>
      </c>
      <c r="K47" s="73">
        <v>0</v>
      </c>
      <c r="L47" s="95">
        <v>115.32340002498449</v>
      </c>
      <c r="M47" s="73">
        <v>0</v>
      </c>
      <c r="N47" s="78">
        <v>0</v>
      </c>
      <c r="O47" s="39"/>
      <c r="Q47" s="144"/>
      <c r="R47" s="49" t="s">
        <v>10</v>
      </c>
      <c r="S47" s="77">
        <v>120.99201381402611</v>
      </c>
      <c r="T47" s="73">
        <v>10.361028917259929</v>
      </c>
      <c r="U47" s="73">
        <v>2.0013578000000001</v>
      </c>
      <c r="V47" s="73">
        <v>1.6015795000000002</v>
      </c>
      <c r="W47" s="73">
        <v>0.72669039999999996</v>
      </c>
      <c r="X47" s="73">
        <v>17.10902925992999</v>
      </c>
      <c r="Y47" s="73">
        <v>4.3198717000000002</v>
      </c>
      <c r="Z47" s="73">
        <v>0</v>
      </c>
      <c r="AA47" s="73">
        <v>0</v>
      </c>
      <c r="AB47" s="73"/>
      <c r="AC47" s="73">
        <v>0</v>
      </c>
      <c r="AD47" s="78">
        <v>0</v>
      </c>
      <c r="AE47" s="37">
        <f t="shared" si="1"/>
        <v>157.11157139121605</v>
      </c>
      <c r="AH47" s="136"/>
      <c r="AI47" s="12" t="s">
        <v>10</v>
      </c>
      <c r="AJ47" s="38">
        <f t="shared" si="6"/>
        <v>0.77010249940629549</v>
      </c>
      <c r="AK47" s="38">
        <f t="shared" si="5"/>
        <v>6.5946949836434551E-2</v>
      </c>
      <c r="AL47" s="38">
        <f t="shared" si="5"/>
        <v>1.2738449385223919E-2</v>
      </c>
      <c r="AM47" s="38">
        <f t="shared" si="5"/>
        <v>1.0193899060508937E-2</v>
      </c>
      <c r="AN47" s="38">
        <f t="shared" si="5"/>
        <v>4.6253143136765068E-3</v>
      </c>
      <c r="AO47" s="38">
        <f t="shared" si="5"/>
        <v>0.10889732123757842</v>
      </c>
      <c r="AP47" s="38">
        <f t="shared" si="5"/>
        <v>2.7495566760282052E-2</v>
      </c>
      <c r="AQ47" s="38">
        <f t="shared" si="5"/>
        <v>0</v>
      </c>
      <c r="AR47" s="38">
        <f t="shared" si="5"/>
        <v>0</v>
      </c>
      <c r="AS47" s="38"/>
      <c r="AT47" s="38">
        <f t="shared" si="5"/>
        <v>0</v>
      </c>
      <c r="AU47" s="38">
        <f t="shared" si="5"/>
        <v>0</v>
      </c>
    </row>
    <row r="48" spans="1:47" x14ac:dyDescent="0.35">
      <c r="A48" s="144"/>
      <c r="B48" s="49" t="s">
        <v>11</v>
      </c>
      <c r="C48" s="77">
        <v>63.218668385958445</v>
      </c>
      <c r="D48" s="73">
        <v>0.76679129999999995</v>
      </c>
      <c r="E48" s="73">
        <v>0</v>
      </c>
      <c r="F48" s="73">
        <v>0</v>
      </c>
      <c r="G48" s="73">
        <v>0</v>
      </c>
      <c r="H48" s="73">
        <v>16.797359100000001</v>
      </c>
      <c r="I48" s="73">
        <v>1.3552770000000001</v>
      </c>
      <c r="J48" s="73">
        <v>0</v>
      </c>
      <c r="K48" s="73">
        <v>0</v>
      </c>
      <c r="L48" s="73">
        <v>0.98610779999999998</v>
      </c>
      <c r="M48" s="95">
        <v>10.1654798</v>
      </c>
      <c r="N48" s="78">
        <v>0</v>
      </c>
      <c r="O48" s="39"/>
      <c r="Q48" s="144"/>
      <c r="R48" s="49" t="s">
        <v>11</v>
      </c>
      <c r="S48" s="77">
        <v>63.218668385958445</v>
      </c>
      <c r="T48" s="73">
        <v>0.76679129999999995</v>
      </c>
      <c r="U48" s="73">
        <v>0</v>
      </c>
      <c r="V48" s="73">
        <v>0</v>
      </c>
      <c r="W48" s="73">
        <v>0</v>
      </c>
      <c r="X48" s="73">
        <v>16.797359100000001</v>
      </c>
      <c r="Y48" s="73">
        <v>1.3552770000000001</v>
      </c>
      <c r="Z48" s="73">
        <v>0</v>
      </c>
      <c r="AA48" s="73">
        <v>0</v>
      </c>
      <c r="AB48" s="73">
        <v>0.98610779999999998</v>
      </c>
      <c r="AC48" s="73"/>
      <c r="AD48" s="78">
        <v>0</v>
      </c>
      <c r="AE48" s="37">
        <f t="shared" si="1"/>
        <v>83.124203585958455</v>
      </c>
      <c r="AH48" s="136"/>
      <c r="AI48" s="12" t="s">
        <v>11</v>
      </c>
      <c r="AJ48" s="38">
        <f t="shared" si="6"/>
        <v>0.76053262056922133</v>
      </c>
      <c r="AK48" s="38">
        <f t="shared" si="5"/>
        <v>9.2246453730779349E-3</v>
      </c>
      <c r="AL48" s="38">
        <f t="shared" si="5"/>
        <v>0</v>
      </c>
      <c r="AM48" s="38">
        <f t="shared" si="5"/>
        <v>0</v>
      </c>
      <c r="AN48" s="38">
        <f t="shared" si="5"/>
        <v>0</v>
      </c>
      <c r="AO48" s="38">
        <f t="shared" si="5"/>
        <v>0.20207542900101183</v>
      </c>
      <c r="AP48" s="38">
        <f t="shared" si="5"/>
        <v>1.6304240420162496E-2</v>
      </c>
      <c r="AQ48" s="38">
        <f t="shared" si="5"/>
        <v>0</v>
      </c>
      <c r="AR48" s="38">
        <f t="shared" si="5"/>
        <v>0</v>
      </c>
      <c r="AS48" s="38">
        <f t="shared" si="5"/>
        <v>1.1863064636526343E-2</v>
      </c>
      <c r="AT48" s="38"/>
      <c r="AU48" s="38">
        <f t="shared" si="5"/>
        <v>0</v>
      </c>
    </row>
    <row r="49" spans="1:47" x14ac:dyDescent="0.35">
      <c r="A49" s="145"/>
      <c r="B49" s="53" t="s">
        <v>12</v>
      </c>
      <c r="C49" s="79">
        <v>121.37682131030257</v>
      </c>
      <c r="D49" s="80">
        <v>33.180586036948334</v>
      </c>
      <c r="E49" s="80">
        <v>59.400531360816849</v>
      </c>
      <c r="F49" s="80">
        <v>26.226804592981818</v>
      </c>
      <c r="G49" s="80">
        <v>2.8699554087059482</v>
      </c>
      <c r="H49" s="80">
        <v>16.072166390515797</v>
      </c>
      <c r="I49" s="80">
        <v>8.5841183999999995</v>
      </c>
      <c r="J49" s="80">
        <v>3.0152303892177903</v>
      </c>
      <c r="K49" s="80">
        <v>0.32387169999999998</v>
      </c>
      <c r="L49" s="80">
        <v>0.80726030000000004</v>
      </c>
      <c r="M49" s="80">
        <v>0</v>
      </c>
      <c r="N49" s="96">
        <v>481.06711521130319</v>
      </c>
      <c r="O49" s="39"/>
      <c r="Q49" s="145"/>
      <c r="R49" s="53" t="s">
        <v>12</v>
      </c>
      <c r="S49" s="79">
        <v>121.37682131030257</v>
      </c>
      <c r="T49" s="80">
        <v>33.180586036948334</v>
      </c>
      <c r="U49" s="80">
        <v>59.400531360816849</v>
      </c>
      <c r="V49" s="80">
        <v>26.226804592981818</v>
      </c>
      <c r="W49" s="80">
        <v>2.8699554087059482</v>
      </c>
      <c r="X49" s="80">
        <v>16.072166390515797</v>
      </c>
      <c r="Y49" s="80">
        <v>8.5841183999999995</v>
      </c>
      <c r="Z49" s="80">
        <v>3.0152303892177903</v>
      </c>
      <c r="AA49" s="80">
        <v>0.32387169999999998</v>
      </c>
      <c r="AB49" s="80">
        <v>0.80726030000000004</v>
      </c>
      <c r="AC49" s="80">
        <v>0</v>
      </c>
      <c r="AD49" s="81"/>
      <c r="AE49" s="37">
        <f t="shared" si="1"/>
        <v>271.85734588948907</v>
      </c>
      <c r="AH49" s="137"/>
      <c r="AI49" s="16" t="s">
        <v>12</v>
      </c>
      <c r="AJ49" s="38">
        <f t="shared" si="6"/>
        <v>0.44647247221946568</v>
      </c>
      <c r="AK49" s="38">
        <f t="shared" si="5"/>
        <v>0.12205146021853812</v>
      </c>
      <c r="AL49" s="38">
        <f t="shared" si="5"/>
        <v>0.21849890120299845</v>
      </c>
      <c r="AM49" s="38">
        <f t="shared" si="5"/>
        <v>9.6472672118424571E-2</v>
      </c>
      <c r="AN49" s="38">
        <f t="shared" si="5"/>
        <v>1.0556843330150787E-2</v>
      </c>
      <c r="AO49" s="38">
        <f t="shared" si="5"/>
        <v>5.9119853237473992E-2</v>
      </c>
      <c r="AP49" s="38">
        <f t="shared" si="5"/>
        <v>3.1575819192649193E-2</v>
      </c>
      <c r="AQ49" s="38">
        <f t="shared" si="5"/>
        <v>1.1091222785804331E-2</v>
      </c>
      <c r="AR49" s="38">
        <f t="shared" si="5"/>
        <v>1.1913295884660587E-3</v>
      </c>
      <c r="AS49" s="38">
        <f t="shared" si="5"/>
        <v>2.9694261060289836E-3</v>
      </c>
      <c r="AT49" s="38">
        <f t="shared" si="5"/>
        <v>0</v>
      </c>
      <c r="AU49" s="38"/>
    </row>
  </sheetData>
  <mergeCells count="27">
    <mergeCell ref="AJ35:AU35"/>
    <mergeCell ref="AH21:AH32"/>
    <mergeCell ref="AH35:AI37"/>
    <mergeCell ref="Q21:Q32"/>
    <mergeCell ref="AH1:AI3"/>
    <mergeCell ref="S1:AD1"/>
    <mergeCell ref="Q4:Q15"/>
    <mergeCell ref="Q18:R20"/>
    <mergeCell ref="S18:AD18"/>
    <mergeCell ref="AJ1:AU1"/>
    <mergeCell ref="AH4:AH15"/>
    <mergeCell ref="AH18:AI20"/>
    <mergeCell ref="AJ18:AU18"/>
    <mergeCell ref="A38:A49"/>
    <mergeCell ref="A1:B3"/>
    <mergeCell ref="C1:N1"/>
    <mergeCell ref="A4:A15"/>
    <mergeCell ref="A18:B20"/>
    <mergeCell ref="C18:N18"/>
    <mergeCell ref="A21:A32"/>
    <mergeCell ref="A35:B37"/>
    <mergeCell ref="C35:N35"/>
    <mergeCell ref="AH38:AH49"/>
    <mergeCell ref="Q35:R37"/>
    <mergeCell ref="S35:AD35"/>
    <mergeCell ref="Q38:Q49"/>
    <mergeCell ref="Q1:R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opLeftCell="A46" workbookViewId="0">
      <selection activeCell="D15" sqref="D15"/>
    </sheetView>
  </sheetViews>
  <sheetFormatPr baseColWidth="10" defaultRowHeight="14.5" x14ac:dyDescent="0.35"/>
  <sheetData>
    <row r="1" spans="1:14" x14ac:dyDescent="0.35">
      <c r="A1" s="138">
        <v>2005</v>
      </c>
      <c r="B1" s="138"/>
      <c r="C1" s="140" t="s">
        <v>0</v>
      </c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2"/>
    </row>
    <row r="2" spans="1:14" ht="47" x14ac:dyDescent="0.35">
      <c r="A2" s="138"/>
      <c r="B2" s="138"/>
      <c r="C2" s="40" t="s">
        <v>1</v>
      </c>
      <c r="D2" s="41" t="s">
        <v>2</v>
      </c>
      <c r="E2" s="41" t="s">
        <v>3</v>
      </c>
      <c r="F2" s="41" t="s">
        <v>4</v>
      </c>
      <c r="G2" s="41" t="s">
        <v>5</v>
      </c>
      <c r="H2" s="41" t="s">
        <v>6</v>
      </c>
      <c r="I2" s="41" t="s">
        <v>7</v>
      </c>
      <c r="J2" s="41" t="s">
        <v>8</v>
      </c>
      <c r="K2" s="41" t="s">
        <v>9</v>
      </c>
      <c r="L2" s="41" t="s">
        <v>10</v>
      </c>
      <c r="M2" s="41" t="s">
        <v>11</v>
      </c>
      <c r="N2" s="42" t="s">
        <v>12</v>
      </c>
    </row>
    <row r="3" spans="1:14" ht="24" x14ac:dyDescent="0.35">
      <c r="A3" s="139"/>
      <c r="B3" s="139"/>
      <c r="C3" s="43" t="s">
        <v>14</v>
      </c>
      <c r="D3" s="44" t="s">
        <v>14</v>
      </c>
      <c r="E3" s="44" t="s">
        <v>14</v>
      </c>
      <c r="F3" s="44" t="s">
        <v>14</v>
      </c>
      <c r="G3" s="44" t="s">
        <v>14</v>
      </c>
      <c r="H3" s="44" t="s">
        <v>14</v>
      </c>
      <c r="I3" s="44" t="s">
        <v>14</v>
      </c>
      <c r="J3" s="44" t="s">
        <v>14</v>
      </c>
      <c r="K3" s="44" t="s">
        <v>14</v>
      </c>
      <c r="L3" s="44" t="s">
        <v>14</v>
      </c>
      <c r="M3" s="44" t="s">
        <v>14</v>
      </c>
      <c r="N3" s="45" t="s">
        <v>14</v>
      </c>
    </row>
    <row r="4" spans="1:14" ht="23" x14ac:dyDescent="0.35">
      <c r="A4" s="143" t="s">
        <v>0</v>
      </c>
      <c r="B4" s="46" t="s">
        <v>1</v>
      </c>
      <c r="C4" s="82">
        <v>0.96534710224358644</v>
      </c>
      <c r="D4" s="47">
        <v>2.148464227092688E-2</v>
      </c>
      <c r="E4" s="47">
        <v>8.0940873065011296E-4</v>
      </c>
      <c r="F4" s="47">
        <v>3.8771950065949177E-3</v>
      </c>
      <c r="G4" s="47">
        <v>8.258250169235488E-4</v>
      </c>
      <c r="H4" s="47">
        <v>6.4906590050461122E-3</v>
      </c>
      <c r="I4" s="47">
        <v>3.6263405006352502E-4</v>
      </c>
      <c r="J4" s="47">
        <v>1.8635199444996614E-5</v>
      </c>
      <c r="K4" s="47">
        <v>0</v>
      </c>
      <c r="L4" s="47">
        <v>1.0710318366876085E-4</v>
      </c>
      <c r="M4" s="47">
        <v>6.0970755199579014E-4</v>
      </c>
      <c r="N4" s="48">
        <v>6.7087741102968127E-5</v>
      </c>
    </row>
    <row r="5" spans="1:14" ht="34.5" x14ac:dyDescent="0.35">
      <c r="A5" s="144"/>
      <c r="B5" s="49" t="s">
        <v>2</v>
      </c>
      <c r="C5" s="50">
        <v>4.1868223972731863E-2</v>
      </c>
      <c r="D5" s="82">
        <v>0.9324130769063802</v>
      </c>
      <c r="E5" s="51">
        <v>2.7458396781616049E-3</v>
      </c>
      <c r="F5" s="51">
        <v>1.6901341565080896E-2</v>
      </c>
      <c r="G5" s="51">
        <v>1.5317519059414523E-3</v>
      </c>
      <c r="H5" s="51">
        <v>3.7541627201410693E-3</v>
      </c>
      <c r="I5" s="51">
        <v>6.7266478799615239E-4</v>
      </c>
      <c r="J5" s="51">
        <v>0</v>
      </c>
      <c r="K5" s="51">
        <v>0</v>
      </c>
      <c r="L5" s="51">
        <v>0</v>
      </c>
      <c r="M5" s="51">
        <v>9.3889879260507849E-5</v>
      </c>
      <c r="N5" s="52">
        <v>1.9048584308209732E-5</v>
      </c>
    </row>
    <row r="6" spans="1:14" x14ac:dyDescent="0.35">
      <c r="A6" s="144"/>
      <c r="B6" s="49" t="s">
        <v>3</v>
      </c>
      <c r="C6" s="50">
        <v>1.5352275378400762E-3</v>
      </c>
      <c r="D6" s="51">
        <v>1.7557578427346197E-3</v>
      </c>
      <c r="E6" s="83">
        <v>0.96582914265591158</v>
      </c>
      <c r="F6" s="51">
        <v>1.945727356674963E-2</v>
      </c>
      <c r="G6" s="51">
        <v>9.8323926224238179E-3</v>
      </c>
      <c r="H6" s="51">
        <v>2.8422717777264119E-4</v>
      </c>
      <c r="I6" s="51">
        <v>0</v>
      </c>
      <c r="J6" s="51">
        <v>1.1660545703981301E-3</v>
      </c>
      <c r="K6" s="51">
        <v>0</v>
      </c>
      <c r="L6" s="51">
        <v>0</v>
      </c>
      <c r="M6" s="51">
        <v>0</v>
      </c>
      <c r="N6" s="52">
        <v>1.3992402617044608E-4</v>
      </c>
    </row>
    <row r="7" spans="1:14" x14ac:dyDescent="0.35">
      <c r="A7" s="144"/>
      <c r="B7" s="49" t="s">
        <v>4</v>
      </c>
      <c r="C7" s="50">
        <v>1.1924215087761205E-2</v>
      </c>
      <c r="D7" s="51">
        <v>2.2003410589737128E-2</v>
      </c>
      <c r="E7" s="51">
        <v>2.9330676102276479E-2</v>
      </c>
      <c r="F7" s="83">
        <v>0.92531933889756257</v>
      </c>
      <c r="G7" s="51">
        <v>9.7155721086786377E-3</v>
      </c>
      <c r="H7" s="51">
        <v>1.43259603868161E-3</v>
      </c>
      <c r="I7" s="51">
        <v>1.1383430819244737E-4</v>
      </c>
      <c r="J7" s="51">
        <v>1.2547934526345802E-4</v>
      </c>
      <c r="K7" s="51">
        <v>3.487752184483797E-5</v>
      </c>
      <c r="L7" s="51">
        <v>0</v>
      </c>
      <c r="M7" s="51">
        <v>0</v>
      </c>
      <c r="N7" s="52">
        <v>0</v>
      </c>
    </row>
    <row r="8" spans="1:14" ht="23" x14ac:dyDescent="0.35">
      <c r="A8" s="144"/>
      <c r="B8" s="49" t="s">
        <v>5</v>
      </c>
      <c r="C8" s="50">
        <v>7.0257678620437155E-3</v>
      </c>
      <c r="D8" s="51">
        <v>5.9214437123124254E-3</v>
      </c>
      <c r="E8" s="51">
        <v>3.8341430839805561E-2</v>
      </c>
      <c r="F8" s="51">
        <v>2.5754037149069958E-2</v>
      </c>
      <c r="G8" s="83">
        <v>0.9168063844961416</v>
      </c>
      <c r="H8" s="51">
        <v>6.077325790272395E-3</v>
      </c>
      <c r="I8" s="51">
        <v>0</v>
      </c>
      <c r="J8" s="51">
        <v>7.3610150355592826E-5</v>
      </c>
      <c r="K8" s="51">
        <v>0</v>
      </c>
      <c r="L8" s="51">
        <v>0</v>
      </c>
      <c r="M8" s="51">
        <v>0</v>
      </c>
      <c r="N8" s="52">
        <v>0</v>
      </c>
    </row>
    <row r="9" spans="1:14" ht="46" x14ac:dyDescent="0.35">
      <c r="A9" s="144"/>
      <c r="B9" s="49" t="s">
        <v>6</v>
      </c>
      <c r="C9" s="50">
        <v>3.1506147127058869E-2</v>
      </c>
      <c r="D9" s="51">
        <v>1.0917488453676153E-2</v>
      </c>
      <c r="E9" s="51">
        <v>4.8593528995969276E-4</v>
      </c>
      <c r="F9" s="51">
        <v>4.2232286971267182E-3</v>
      </c>
      <c r="G9" s="51">
        <v>4.5370314456200265E-3</v>
      </c>
      <c r="H9" s="83">
        <v>0.94708766346865725</v>
      </c>
      <c r="I9" s="51">
        <v>0</v>
      </c>
      <c r="J9" s="51">
        <v>0</v>
      </c>
      <c r="K9" s="51">
        <v>6.5717163071224915E-4</v>
      </c>
      <c r="L9" s="51">
        <v>0</v>
      </c>
      <c r="M9" s="51">
        <v>5.8533388718562472E-4</v>
      </c>
      <c r="N9" s="52">
        <v>0</v>
      </c>
    </row>
    <row r="10" spans="1:14" x14ac:dyDescent="0.35">
      <c r="A10" s="144"/>
      <c r="B10" s="49" t="s">
        <v>7</v>
      </c>
      <c r="C10" s="50">
        <v>0.39872610232021477</v>
      </c>
      <c r="D10" s="51">
        <v>0.34215868894351781</v>
      </c>
      <c r="E10" s="51">
        <v>8.2362024404837361E-3</v>
      </c>
      <c r="F10" s="51">
        <v>5.8969053287594983E-2</v>
      </c>
      <c r="G10" s="51">
        <v>0</v>
      </c>
      <c r="H10" s="51">
        <v>1.4014776997815576E-2</v>
      </c>
      <c r="I10" s="83">
        <v>0.17789517601037336</v>
      </c>
      <c r="J10" s="51">
        <v>0</v>
      </c>
      <c r="K10" s="51">
        <v>0</v>
      </c>
      <c r="L10" s="51">
        <v>0</v>
      </c>
      <c r="M10" s="51">
        <v>0</v>
      </c>
      <c r="N10" s="52">
        <v>0</v>
      </c>
    </row>
    <row r="11" spans="1:14" x14ac:dyDescent="0.35">
      <c r="A11" s="144"/>
      <c r="B11" s="49" t="s">
        <v>8</v>
      </c>
      <c r="C11" s="50">
        <v>1.7729213282017195E-2</v>
      </c>
      <c r="D11" s="51">
        <v>9.4213501876015335E-2</v>
      </c>
      <c r="E11" s="51">
        <v>0.60155250103989444</v>
      </c>
      <c r="F11" s="51">
        <v>2.8682139672478367E-2</v>
      </c>
      <c r="G11" s="51">
        <v>3.7031794825353286E-2</v>
      </c>
      <c r="H11" s="51">
        <v>4.4887798406508814E-3</v>
      </c>
      <c r="I11" s="51">
        <v>0</v>
      </c>
      <c r="J11" s="83">
        <v>0.21630206946359126</v>
      </c>
      <c r="K11" s="51">
        <v>0</v>
      </c>
      <c r="L11" s="51">
        <v>0</v>
      </c>
      <c r="M11" s="51">
        <v>0</v>
      </c>
      <c r="N11" s="52">
        <v>0</v>
      </c>
    </row>
    <row r="12" spans="1:14" x14ac:dyDescent="0.35">
      <c r="A12" s="144"/>
      <c r="B12" s="49" t="s">
        <v>9</v>
      </c>
      <c r="C12" s="50">
        <v>9.7800112955864604E-2</v>
      </c>
      <c r="D12" s="51">
        <v>1.1788304253813046E-2</v>
      </c>
      <c r="E12" s="51">
        <v>3.4115068123990171E-2</v>
      </c>
      <c r="F12" s="51">
        <v>1.1596300481249645E-2</v>
      </c>
      <c r="G12" s="51">
        <v>3.1026974113002894E-2</v>
      </c>
      <c r="H12" s="51">
        <v>0.59845669234402887</v>
      </c>
      <c r="I12" s="51">
        <v>0</v>
      </c>
      <c r="J12" s="51">
        <v>0</v>
      </c>
      <c r="K12" s="83">
        <v>0.21521654772805082</v>
      </c>
      <c r="L12" s="51">
        <v>0</v>
      </c>
      <c r="M12" s="51">
        <v>0</v>
      </c>
      <c r="N12" s="52">
        <v>0</v>
      </c>
    </row>
    <row r="13" spans="1:14" x14ac:dyDescent="0.35">
      <c r="A13" s="144"/>
      <c r="B13" s="49" t="s">
        <v>10</v>
      </c>
      <c r="C13" s="50">
        <v>0.78573967255184929</v>
      </c>
      <c r="D13" s="51">
        <v>5.773236236913842E-3</v>
      </c>
      <c r="E13" s="51">
        <v>6.0073765139050982E-3</v>
      </c>
      <c r="F13" s="51">
        <v>1.5410519356934497E-3</v>
      </c>
      <c r="G13" s="51">
        <v>0</v>
      </c>
      <c r="H13" s="51">
        <v>1.5979438441780784E-2</v>
      </c>
      <c r="I13" s="51">
        <v>0</v>
      </c>
      <c r="J13" s="51">
        <v>0</v>
      </c>
      <c r="K13" s="51">
        <v>0</v>
      </c>
      <c r="L13" s="83">
        <v>0.18495922431985787</v>
      </c>
      <c r="M13" s="51">
        <v>0</v>
      </c>
      <c r="N13" s="52">
        <v>0</v>
      </c>
    </row>
    <row r="14" spans="1:14" x14ac:dyDescent="0.35">
      <c r="A14" s="144"/>
      <c r="B14" s="49" t="s">
        <v>11</v>
      </c>
      <c r="C14" s="50">
        <v>0.65315444702229886</v>
      </c>
      <c r="D14" s="51">
        <v>0</v>
      </c>
      <c r="E14" s="51">
        <v>0</v>
      </c>
      <c r="F14" s="51">
        <v>3.6395450125430375E-3</v>
      </c>
      <c r="G14" s="51">
        <v>0</v>
      </c>
      <c r="H14" s="51">
        <v>0.13987069966545146</v>
      </c>
      <c r="I14" s="51">
        <v>0</v>
      </c>
      <c r="J14" s="51">
        <v>0</v>
      </c>
      <c r="K14" s="51">
        <v>0</v>
      </c>
      <c r="L14" s="51">
        <v>6.1457441866691651E-2</v>
      </c>
      <c r="M14" s="83">
        <v>0.14187786643301481</v>
      </c>
      <c r="N14" s="52">
        <v>0</v>
      </c>
    </row>
    <row r="15" spans="1:14" x14ac:dyDescent="0.35">
      <c r="A15" s="145"/>
      <c r="B15" s="53" t="s">
        <v>12</v>
      </c>
      <c r="C15" s="54">
        <v>0.25431834316980845</v>
      </c>
      <c r="D15" s="55">
        <v>0.10614426901381099</v>
      </c>
      <c r="E15" s="55">
        <v>0.16103805284902864</v>
      </c>
      <c r="F15" s="55">
        <v>6.6521781447684544E-2</v>
      </c>
      <c r="G15" s="55">
        <v>2.8269763180318933E-2</v>
      </c>
      <c r="H15" s="55">
        <v>8.445358179217427E-2</v>
      </c>
      <c r="I15" s="55">
        <v>0</v>
      </c>
      <c r="J15" s="55">
        <v>2.5407551331980858E-3</v>
      </c>
      <c r="K15" s="55">
        <v>6.0750125164595213E-3</v>
      </c>
      <c r="L15" s="55">
        <v>0</v>
      </c>
      <c r="M15" s="55">
        <v>0</v>
      </c>
      <c r="N15" s="84">
        <v>0.29063844089751695</v>
      </c>
    </row>
    <row r="18" spans="1:15" x14ac:dyDescent="0.35">
      <c r="A18" s="151">
        <v>2010</v>
      </c>
      <c r="B18" s="151"/>
      <c r="C18" s="153" t="s">
        <v>0</v>
      </c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5"/>
      <c r="O18" s="56"/>
    </row>
    <row r="19" spans="1:15" ht="47" x14ac:dyDescent="0.35">
      <c r="A19" s="151"/>
      <c r="B19" s="151"/>
      <c r="C19" s="57" t="s">
        <v>1</v>
      </c>
      <c r="D19" s="58" t="s">
        <v>2</v>
      </c>
      <c r="E19" s="58" t="s">
        <v>3</v>
      </c>
      <c r="F19" s="58" t="s">
        <v>4</v>
      </c>
      <c r="G19" s="58" t="s">
        <v>5</v>
      </c>
      <c r="H19" s="58" t="s">
        <v>6</v>
      </c>
      <c r="I19" s="58" t="s">
        <v>7</v>
      </c>
      <c r="J19" s="58" t="s">
        <v>8</v>
      </c>
      <c r="K19" s="58" t="s">
        <v>9</v>
      </c>
      <c r="L19" s="58" t="s">
        <v>10</v>
      </c>
      <c r="M19" s="58" t="s">
        <v>11</v>
      </c>
      <c r="N19" s="59" t="s">
        <v>12</v>
      </c>
      <c r="O19" s="56"/>
    </row>
    <row r="20" spans="1:15" ht="24" x14ac:dyDescent="0.35">
      <c r="A20" s="152"/>
      <c r="B20" s="152"/>
      <c r="C20" s="60" t="s">
        <v>14</v>
      </c>
      <c r="D20" s="61" t="s">
        <v>14</v>
      </c>
      <c r="E20" s="61" t="s">
        <v>14</v>
      </c>
      <c r="F20" s="61" t="s">
        <v>14</v>
      </c>
      <c r="G20" s="61" t="s">
        <v>14</v>
      </c>
      <c r="H20" s="61" t="s">
        <v>14</v>
      </c>
      <c r="I20" s="61" t="s">
        <v>14</v>
      </c>
      <c r="J20" s="61" t="s">
        <v>14</v>
      </c>
      <c r="K20" s="61" t="s">
        <v>14</v>
      </c>
      <c r="L20" s="61" t="s">
        <v>14</v>
      </c>
      <c r="M20" s="61" t="s">
        <v>14</v>
      </c>
      <c r="N20" s="62" t="s">
        <v>14</v>
      </c>
      <c r="O20" s="56"/>
    </row>
    <row r="21" spans="1:15" ht="23" x14ac:dyDescent="0.35">
      <c r="A21" s="156" t="s">
        <v>0</v>
      </c>
      <c r="B21" s="63" t="s">
        <v>1</v>
      </c>
      <c r="C21" s="85">
        <v>0.96572406992054494</v>
      </c>
      <c r="D21" s="64">
        <v>1.7790823363958964E-2</v>
      </c>
      <c r="E21" s="64">
        <v>1.0777452876324792E-3</v>
      </c>
      <c r="F21" s="64">
        <v>3.0274457608804655E-3</v>
      </c>
      <c r="G21" s="64">
        <v>4.5913942625932136E-4</v>
      </c>
      <c r="H21" s="64">
        <v>5.460375370682554E-3</v>
      </c>
      <c r="I21" s="64">
        <v>4.2331633636417277E-3</v>
      </c>
      <c r="J21" s="64">
        <v>1.4349012705512355E-4</v>
      </c>
      <c r="K21" s="64">
        <v>6.9839507689438807E-6</v>
      </c>
      <c r="L21" s="64">
        <v>8.3430836858441079E-4</v>
      </c>
      <c r="M21" s="64">
        <v>1.1444475759490281E-3</v>
      </c>
      <c r="N21" s="65">
        <v>9.8007484042234692E-5</v>
      </c>
      <c r="O21" s="56"/>
    </row>
    <row r="22" spans="1:15" ht="34.5" x14ac:dyDescent="0.35">
      <c r="A22" s="157"/>
      <c r="B22" s="66" t="s">
        <v>2</v>
      </c>
      <c r="C22" s="67">
        <v>3.564119962410392E-2</v>
      </c>
      <c r="D22" s="86">
        <v>0.93624503188887653</v>
      </c>
      <c r="E22" s="68">
        <v>3.0917900330624777E-3</v>
      </c>
      <c r="F22" s="68">
        <v>1.4436387594960904E-2</v>
      </c>
      <c r="G22" s="68">
        <v>1.3512828436638808E-3</v>
      </c>
      <c r="H22" s="68">
        <v>3.9218586628951436E-3</v>
      </c>
      <c r="I22" s="68">
        <v>4.4611152461957225E-3</v>
      </c>
      <c r="J22" s="68">
        <v>6.4994969208449706E-4</v>
      </c>
      <c r="K22" s="68">
        <v>3.0479168917140011E-5</v>
      </c>
      <c r="L22" s="68">
        <v>6.2994485461709528E-5</v>
      </c>
      <c r="M22" s="68">
        <v>0</v>
      </c>
      <c r="N22" s="69">
        <v>1.0791075977972426E-4</v>
      </c>
      <c r="O22" s="56"/>
    </row>
    <row r="23" spans="1:15" x14ac:dyDescent="0.35">
      <c r="A23" s="157"/>
      <c r="B23" s="66" t="s">
        <v>3</v>
      </c>
      <c r="C23" s="67">
        <v>1.9411961558244018E-3</v>
      </c>
      <c r="D23" s="68">
        <v>2.6738003553292583E-3</v>
      </c>
      <c r="E23" s="86">
        <v>0.96065541242795371</v>
      </c>
      <c r="F23" s="68">
        <v>1.9307112493743034E-2</v>
      </c>
      <c r="G23" s="68">
        <v>7.6333580641725915E-3</v>
      </c>
      <c r="H23" s="68">
        <v>2.9827402392545413E-4</v>
      </c>
      <c r="I23" s="68">
        <v>1.4082144691053442E-4</v>
      </c>
      <c r="J23" s="68">
        <v>7.1241868537199769E-3</v>
      </c>
      <c r="K23" s="68">
        <v>1.4090068058539212E-4</v>
      </c>
      <c r="L23" s="68">
        <v>1.1123747009090259E-5</v>
      </c>
      <c r="M23" s="68">
        <v>0</v>
      </c>
      <c r="N23" s="69">
        <v>7.3813750829270413E-5</v>
      </c>
      <c r="O23" s="56"/>
    </row>
    <row r="24" spans="1:15" x14ac:dyDescent="0.35">
      <c r="A24" s="157"/>
      <c r="B24" s="66" t="s">
        <v>4</v>
      </c>
      <c r="C24" s="67">
        <v>8.7199811778901713E-3</v>
      </c>
      <c r="D24" s="68">
        <v>1.8862060871573386E-2</v>
      </c>
      <c r="E24" s="68">
        <v>2.9911245088706261E-2</v>
      </c>
      <c r="F24" s="86">
        <v>0.92872338121465081</v>
      </c>
      <c r="G24" s="68">
        <v>1.1789679012255474E-2</v>
      </c>
      <c r="H24" s="68">
        <v>1.2499255455926471E-3</v>
      </c>
      <c r="I24" s="68">
        <v>5.0684086583851367E-4</v>
      </c>
      <c r="J24" s="68">
        <v>1.1379819924782944E-4</v>
      </c>
      <c r="K24" s="68">
        <v>6.1919148984691854E-5</v>
      </c>
      <c r="L24" s="68">
        <v>0</v>
      </c>
      <c r="M24" s="68">
        <v>0</v>
      </c>
      <c r="N24" s="69">
        <v>6.1168875259310905E-5</v>
      </c>
      <c r="O24" s="56"/>
    </row>
    <row r="25" spans="1:15" ht="23" x14ac:dyDescent="0.35">
      <c r="A25" s="157"/>
      <c r="B25" s="66" t="s">
        <v>5</v>
      </c>
      <c r="C25" s="67">
        <v>4.1089264154724149E-3</v>
      </c>
      <c r="D25" s="68">
        <v>5.9346669409930178E-3</v>
      </c>
      <c r="E25" s="68">
        <v>3.1553855895938877E-2</v>
      </c>
      <c r="F25" s="68">
        <v>2.9329896186813132E-2</v>
      </c>
      <c r="G25" s="86">
        <v>0.92340429627488152</v>
      </c>
      <c r="H25" s="68">
        <v>4.0135301574870273E-3</v>
      </c>
      <c r="I25" s="68">
        <v>2.7554461038759834E-4</v>
      </c>
      <c r="J25" s="68">
        <v>1.0574376474624893E-3</v>
      </c>
      <c r="K25" s="68">
        <v>3.2184587056577216E-4</v>
      </c>
      <c r="L25" s="68">
        <v>0</v>
      </c>
      <c r="M25" s="68">
        <v>0</v>
      </c>
      <c r="N25" s="69">
        <v>0</v>
      </c>
      <c r="O25" s="56"/>
    </row>
    <row r="26" spans="1:15" ht="46" x14ac:dyDescent="0.35">
      <c r="A26" s="157"/>
      <c r="B26" s="66" t="s">
        <v>6</v>
      </c>
      <c r="C26" s="67">
        <v>2.4725136078602172E-2</v>
      </c>
      <c r="D26" s="68">
        <v>8.7504769745800556E-3</v>
      </c>
      <c r="E26" s="68">
        <v>1.1173316689822587E-3</v>
      </c>
      <c r="F26" s="68">
        <v>2.6769525480753935E-3</v>
      </c>
      <c r="G26" s="68">
        <v>2.5142818403578898E-3</v>
      </c>
      <c r="H26" s="86">
        <v>0.95140764153331869</v>
      </c>
      <c r="I26" s="68">
        <v>2.6720226427990191E-4</v>
      </c>
      <c r="J26" s="68">
        <v>0</v>
      </c>
      <c r="K26" s="68">
        <v>7.1369406729715028E-3</v>
      </c>
      <c r="L26" s="68">
        <v>2.3706565407313025E-4</v>
      </c>
      <c r="M26" s="68">
        <v>1.1669707647584797E-3</v>
      </c>
      <c r="N26" s="69">
        <v>0</v>
      </c>
      <c r="O26" s="56"/>
    </row>
    <row r="27" spans="1:15" x14ac:dyDescent="0.35">
      <c r="A27" s="157"/>
      <c r="B27" s="66" t="s">
        <v>7</v>
      </c>
      <c r="C27" s="67">
        <v>0.37445541465807403</v>
      </c>
      <c r="D27" s="68">
        <v>0.18496086738096826</v>
      </c>
      <c r="E27" s="68">
        <v>1.5311833259652664E-2</v>
      </c>
      <c r="F27" s="68">
        <v>2.5153233556212896E-2</v>
      </c>
      <c r="G27" s="68">
        <v>3.2779090576805386E-3</v>
      </c>
      <c r="H27" s="68">
        <v>9.5094136805110065E-3</v>
      </c>
      <c r="I27" s="86">
        <v>0.37974394820523694</v>
      </c>
      <c r="J27" s="68">
        <v>4.0291278655708246E-3</v>
      </c>
      <c r="K27" s="68">
        <v>0</v>
      </c>
      <c r="L27" s="68">
        <v>2.9024140285846857E-3</v>
      </c>
      <c r="M27" s="68">
        <v>0</v>
      </c>
      <c r="N27" s="69">
        <v>6.5583830750851947E-4</v>
      </c>
      <c r="O27" s="56"/>
    </row>
    <row r="28" spans="1:15" x14ac:dyDescent="0.35">
      <c r="A28" s="157"/>
      <c r="B28" s="66" t="s">
        <v>8</v>
      </c>
      <c r="C28" s="67">
        <v>2.7657615581644045E-2</v>
      </c>
      <c r="D28" s="68">
        <v>4.3318483628296357E-2</v>
      </c>
      <c r="E28" s="68">
        <v>0.49588482076432105</v>
      </c>
      <c r="F28" s="68">
        <v>4.0048602509650956E-2</v>
      </c>
      <c r="G28" s="68">
        <v>1.8562001001698445E-2</v>
      </c>
      <c r="H28" s="68">
        <v>4.2986391277194617E-3</v>
      </c>
      <c r="I28" s="68">
        <v>4.8976163297487045E-3</v>
      </c>
      <c r="J28" s="86">
        <v>0.36533222105692059</v>
      </c>
      <c r="K28" s="68">
        <v>0</v>
      </c>
      <c r="L28" s="68">
        <v>0</v>
      </c>
      <c r="M28" s="68">
        <v>0</v>
      </c>
      <c r="N28" s="69">
        <v>0</v>
      </c>
      <c r="O28" s="56"/>
    </row>
    <row r="29" spans="1:15" x14ac:dyDescent="0.35">
      <c r="A29" s="157"/>
      <c r="B29" s="66" t="s">
        <v>9</v>
      </c>
      <c r="C29" s="67">
        <v>6.8649367555436672E-2</v>
      </c>
      <c r="D29" s="68">
        <v>3.6380745537451006E-2</v>
      </c>
      <c r="E29" s="68">
        <v>4.8243425973738797E-2</v>
      </c>
      <c r="F29" s="68">
        <v>2.4530908771092427E-2</v>
      </c>
      <c r="G29" s="68">
        <v>2.4454440723888023E-2</v>
      </c>
      <c r="H29" s="68">
        <v>0.32585726764986123</v>
      </c>
      <c r="I29" s="68">
        <v>1.5650136697460927E-3</v>
      </c>
      <c r="J29" s="68">
        <v>0</v>
      </c>
      <c r="K29" s="86">
        <v>0.46116015145560513</v>
      </c>
      <c r="L29" s="68">
        <v>9.158678663180736E-3</v>
      </c>
      <c r="M29" s="68">
        <v>0</v>
      </c>
      <c r="N29" s="69">
        <v>0</v>
      </c>
      <c r="O29" s="56"/>
    </row>
    <row r="30" spans="1:15" x14ac:dyDescent="0.35">
      <c r="A30" s="157"/>
      <c r="B30" s="66" t="s">
        <v>10</v>
      </c>
      <c r="C30" s="67">
        <v>0.45566457439268421</v>
      </c>
      <c r="D30" s="68">
        <v>1.3864160737078459E-2</v>
      </c>
      <c r="E30" s="68">
        <v>2.4745494124398595E-3</v>
      </c>
      <c r="F30" s="68">
        <v>1.778694336876592E-2</v>
      </c>
      <c r="G30" s="68">
        <v>3.3554537154040971E-3</v>
      </c>
      <c r="H30" s="68">
        <v>3.6042215205856605E-2</v>
      </c>
      <c r="I30" s="68">
        <v>4.301450930312542E-2</v>
      </c>
      <c r="J30" s="68">
        <v>0</v>
      </c>
      <c r="K30" s="68">
        <v>0</v>
      </c>
      <c r="L30" s="86">
        <v>0.4277975938646465</v>
      </c>
      <c r="M30" s="68">
        <v>0</v>
      </c>
      <c r="N30" s="69">
        <v>0</v>
      </c>
      <c r="O30" s="56"/>
    </row>
    <row r="31" spans="1:15" x14ac:dyDescent="0.35">
      <c r="A31" s="157"/>
      <c r="B31" s="66" t="s">
        <v>11</v>
      </c>
      <c r="C31" s="67">
        <v>0.61946316533342827</v>
      </c>
      <c r="D31" s="68">
        <v>1.2019588520174915E-2</v>
      </c>
      <c r="E31" s="68">
        <v>0</v>
      </c>
      <c r="F31" s="68">
        <v>6.9892816249341192E-3</v>
      </c>
      <c r="G31" s="68">
        <v>0</v>
      </c>
      <c r="H31" s="68">
        <v>0.15237849389165808</v>
      </c>
      <c r="I31" s="68">
        <v>9.7907499283301936E-3</v>
      </c>
      <c r="J31" s="68">
        <v>0</v>
      </c>
      <c r="K31" s="68">
        <v>0</v>
      </c>
      <c r="L31" s="68">
        <v>0</v>
      </c>
      <c r="M31" s="86">
        <v>0.19935872070147392</v>
      </c>
      <c r="N31" s="69">
        <v>0</v>
      </c>
      <c r="O31" s="56"/>
    </row>
    <row r="32" spans="1:15" x14ac:dyDescent="0.35">
      <c r="A32" s="158"/>
      <c r="B32" s="70" t="s">
        <v>12</v>
      </c>
      <c r="C32" s="71">
        <v>0.1367743848899792</v>
      </c>
      <c r="D32" s="72">
        <v>5.4202918732192538E-2</v>
      </c>
      <c r="E32" s="72">
        <v>4.6319630012819954E-2</v>
      </c>
      <c r="F32" s="72">
        <v>2.6900195133979021E-2</v>
      </c>
      <c r="G32" s="72">
        <v>5.0089602176329609E-3</v>
      </c>
      <c r="H32" s="72">
        <v>1.369039712613246E-2</v>
      </c>
      <c r="I32" s="72">
        <v>1.15881794647942E-2</v>
      </c>
      <c r="J32" s="72">
        <v>1.3818554371119349E-2</v>
      </c>
      <c r="K32" s="72">
        <v>1.1195812855230153E-2</v>
      </c>
      <c r="L32" s="72">
        <v>7.4089406172022972E-3</v>
      </c>
      <c r="M32" s="72">
        <v>0</v>
      </c>
      <c r="N32" s="87">
        <v>0.67309202657891798</v>
      </c>
      <c r="O32" s="56"/>
    </row>
    <row r="35" spans="1:15" x14ac:dyDescent="0.35">
      <c r="A35" s="151">
        <v>2015</v>
      </c>
      <c r="B35" s="151"/>
      <c r="C35" s="153" t="s">
        <v>0</v>
      </c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5"/>
      <c r="O35" s="56"/>
    </row>
    <row r="36" spans="1:15" ht="47" x14ac:dyDescent="0.35">
      <c r="A36" s="151"/>
      <c r="B36" s="151"/>
      <c r="C36" s="57" t="s">
        <v>1</v>
      </c>
      <c r="D36" s="58" t="s">
        <v>2</v>
      </c>
      <c r="E36" s="58" t="s">
        <v>3</v>
      </c>
      <c r="F36" s="58" t="s">
        <v>4</v>
      </c>
      <c r="G36" s="58" t="s">
        <v>5</v>
      </c>
      <c r="H36" s="58" t="s">
        <v>6</v>
      </c>
      <c r="I36" s="58" t="s">
        <v>7</v>
      </c>
      <c r="J36" s="58" t="s">
        <v>8</v>
      </c>
      <c r="K36" s="58" t="s">
        <v>9</v>
      </c>
      <c r="L36" s="58" t="s">
        <v>10</v>
      </c>
      <c r="M36" s="58" t="s">
        <v>11</v>
      </c>
      <c r="N36" s="59" t="s">
        <v>12</v>
      </c>
      <c r="O36" s="56"/>
    </row>
    <row r="37" spans="1:15" ht="24" x14ac:dyDescent="0.35">
      <c r="A37" s="152"/>
      <c r="B37" s="152"/>
      <c r="C37" s="60" t="s">
        <v>14</v>
      </c>
      <c r="D37" s="61" t="s">
        <v>14</v>
      </c>
      <c r="E37" s="61" t="s">
        <v>14</v>
      </c>
      <c r="F37" s="61" t="s">
        <v>14</v>
      </c>
      <c r="G37" s="61" t="s">
        <v>14</v>
      </c>
      <c r="H37" s="61" t="s">
        <v>14</v>
      </c>
      <c r="I37" s="61" t="s">
        <v>14</v>
      </c>
      <c r="J37" s="61" t="s">
        <v>14</v>
      </c>
      <c r="K37" s="61" t="s">
        <v>14</v>
      </c>
      <c r="L37" s="61" t="s">
        <v>14</v>
      </c>
      <c r="M37" s="61" t="s">
        <v>14</v>
      </c>
      <c r="N37" s="62" t="s">
        <v>14</v>
      </c>
      <c r="O37" s="56"/>
    </row>
    <row r="38" spans="1:15" ht="23" x14ac:dyDescent="0.35">
      <c r="A38" s="156" t="s">
        <v>0</v>
      </c>
      <c r="B38" s="63" t="s">
        <v>1</v>
      </c>
      <c r="C38" s="85">
        <v>0.96094836874565037</v>
      </c>
      <c r="D38" s="64">
        <v>1.96866636987445E-2</v>
      </c>
      <c r="E38" s="64">
        <v>1.0445425505722185E-3</v>
      </c>
      <c r="F38" s="64">
        <v>3.5236290864600218E-3</v>
      </c>
      <c r="G38" s="64">
        <v>5.4860269346900339E-4</v>
      </c>
      <c r="H38" s="64">
        <v>5.8538114799069514E-3</v>
      </c>
      <c r="I38" s="64">
        <v>5.6144650701133655E-3</v>
      </c>
      <c r="J38" s="64">
        <v>1.7830022621870514E-4</v>
      </c>
      <c r="K38" s="64">
        <v>1.4081872991259311E-4</v>
      </c>
      <c r="L38" s="64">
        <v>1.3117804459211514E-3</v>
      </c>
      <c r="M38" s="64">
        <v>9.8497724924403963E-4</v>
      </c>
      <c r="N38" s="65">
        <v>1.6404002378791845E-4</v>
      </c>
      <c r="O38" s="56"/>
    </row>
    <row r="39" spans="1:15" ht="34.5" x14ac:dyDescent="0.35">
      <c r="A39" s="157"/>
      <c r="B39" s="66" t="s">
        <v>2</v>
      </c>
      <c r="C39" s="67">
        <v>4.116222727817935E-2</v>
      </c>
      <c r="D39" s="86">
        <v>0.92333903406722195</v>
      </c>
      <c r="E39" s="68">
        <v>3.1004397809058768E-3</v>
      </c>
      <c r="F39" s="68">
        <v>1.592403027499445E-2</v>
      </c>
      <c r="G39" s="68">
        <v>1.0473934109105478E-3</v>
      </c>
      <c r="H39" s="68">
        <v>5.0605600567149699E-3</v>
      </c>
      <c r="I39" s="68">
        <v>8.9776811445513478E-3</v>
      </c>
      <c r="J39" s="68">
        <v>1.2090770775224895E-3</v>
      </c>
      <c r="K39" s="68">
        <v>2.4511331203609189E-5</v>
      </c>
      <c r="L39" s="68">
        <v>2.6457747260011211E-5</v>
      </c>
      <c r="M39" s="68">
        <v>7.2738245966288021E-5</v>
      </c>
      <c r="N39" s="69">
        <v>5.584958457707937E-5</v>
      </c>
      <c r="O39" s="56"/>
    </row>
    <row r="40" spans="1:15" x14ac:dyDescent="0.35">
      <c r="A40" s="157"/>
      <c r="B40" s="66" t="s">
        <v>3</v>
      </c>
      <c r="C40" s="67">
        <v>1.5425484005122101E-3</v>
      </c>
      <c r="D40" s="68">
        <v>2.527263985313599E-3</v>
      </c>
      <c r="E40" s="86">
        <v>0.9587442207621738</v>
      </c>
      <c r="F40" s="68">
        <v>2.0363694314725206E-2</v>
      </c>
      <c r="G40" s="68">
        <v>7.8107613108364792E-3</v>
      </c>
      <c r="H40" s="68">
        <v>2.0060234240323134E-4</v>
      </c>
      <c r="I40" s="68">
        <v>3.0430417308979443E-4</v>
      </c>
      <c r="J40" s="68">
        <v>8.1856027116483064E-3</v>
      </c>
      <c r="K40" s="68">
        <v>2.1747856992021731E-4</v>
      </c>
      <c r="L40" s="68">
        <v>0</v>
      </c>
      <c r="M40" s="68">
        <v>0</v>
      </c>
      <c r="N40" s="69">
        <v>1.0352342937781518E-4</v>
      </c>
      <c r="O40" s="56"/>
    </row>
    <row r="41" spans="1:15" x14ac:dyDescent="0.35">
      <c r="A41" s="157"/>
      <c r="B41" s="66" t="s">
        <v>4</v>
      </c>
      <c r="C41" s="67">
        <v>8.7299245052509175E-3</v>
      </c>
      <c r="D41" s="68">
        <v>1.9891621190523678E-2</v>
      </c>
      <c r="E41" s="68">
        <v>3.3877763265983574E-2</v>
      </c>
      <c r="F41" s="86">
        <v>0.92172580567529105</v>
      </c>
      <c r="G41" s="68">
        <v>1.3170054854196483E-2</v>
      </c>
      <c r="H41" s="68">
        <v>1.4065739414117423E-3</v>
      </c>
      <c r="I41" s="68">
        <v>7.4977789011147289E-4</v>
      </c>
      <c r="J41" s="68">
        <v>3.4859880086099594E-4</v>
      </c>
      <c r="K41" s="68">
        <v>9.987987637270601E-5</v>
      </c>
      <c r="L41" s="68">
        <v>0</v>
      </c>
      <c r="M41" s="68">
        <v>0</v>
      </c>
      <c r="N41" s="69">
        <v>0</v>
      </c>
      <c r="O41" s="56"/>
    </row>
    <row r="42" spans="1:15" ht="23" x14ac:dyDescent="0.35">
      <c r="A42" s="157"/>
      <c r="B42" s="66" t="s">
        <v>5</v>
      </c>
      <c r="C42" s="67">
        <v>4.4933216687297233E-3</v>
      </c>
      <c r="D42" s="68">
        <v>3.8683308764456497E-3</v>
      </c>
      <c r="E42" s="68">
        <v>3.354510580208403E-2</v>
      </c>
      <c r="F42" s="68">
        <v>3.013729375674408E-2</v>
      </c>
      <c r="G42" s="86">
        <v>0.9221624837942648</v>
      </c>
      <c r="H42" s="68">
        <v>3.1402805451581218E-3</v>
      </c>
      <c r="I42" s="68">
        <v>4.6863782396843536E-4</v>
      </c>
      <c r="J42" s="68">
        <v>1.5937601166881145E-3</v>
      </c>
      <c r="K42" s="68">
        <v>5.9078561590939665E-4</v>
      </c>
      <c r="L42" s="68">
        <v>0</v>
      </c>
      <c r="M42" s="68">
        <v>0</v>
      </c>
      <c r="N42" s="69">
        <v>0</v>
      </c>
      <c r="O42" s="56"/>
    </row>
    <row r="43" spans="1:15" ht="46" x14ac:dyDescent="0.35">
      <c r="A43" s="157"/>
      <c r="B43" s="66" t="s">
        <v>6</v>
      </c>
      <c r="C43" s="67">
        <v>2.7177190679143957E-2</v>
      </c>
      <c r="D43" s="68">
        <v>1.0805246077063145E-2</v>
      </c>
      <c r="E43" s="68">
        <v>4.548967629257227E-4</v>
      </c>
      <c r="F43" s="68">
        <v>2.0085024661277979E-3</v>
      </c>
      <c r="G43" s="68">
        <v>2.1743970049079341E-3</v>
      </c>
      <c r="H43" s="86">
        <v>0.94198622634023821</v>
      </c>
      <c r="I43" s="68">
        <v>4.7516987476749727E-4</v>
      </c>
      <c r="J43" s="68">
        <v>1.469798292608168E-4</v>
      </c>
      <c r="K43" s="68">
        <v>1.2880547006714017E-2</v>
      </c>
      <c r="L43" s="68">
        <v>7.369457285222689E-4</v>
      </c>
      <c r="M43" s="68">
        <v>1.153898230333427E-3</v>
      </c>
      <c r="N43" s="69">
        <v>0</v>
      </c>
      <c r="O43" s="56"/>
    </row>
    <row r="44" spans="1:15" x14ac:dyDescent="0.35">
      <c r="A44" s="157"/>
      <c r="B44" s="66" t="s">
        <v>7</v>
      </c>
      <c r="C44" s="67">
        <v>0.32198745515407218</v>
      </c>
      <c r="D44" s="68">
        <v>0.25110227112128358</v>
      </c>
      <c r="E44" s="68">
        <v>1.456172933484819E-2</v>
      </c>
      <c r="F44" s="68">
        <v>3.0633185269245661E-2</v>
      </c>
      <c r="G44" s="68">
        <v>7.6289390943475137E-3</v>
      </c>
      <c r="H44" s="68">
        <v>5.0032136433301308E-3</v>
      </c>
      <c r="I44" s="86">
        <v>0.36306000720155035</v>
      </c>
      <c r="J44" s="68">
        <v>2.3182419177658958E-3</v>
      </c>
      <c r="K44" s="68">
        <v>0</v>
      </c>
      <c r="L44" s="68">
        <v>3.7049572635554765E-3</v>
      </c>
      <c r="M44" s="68">
        <v>0</v>
      </c>
      <c r="N44" s="69">
        <v>0</v>
      </c>
      <c r="O44" s="56"/>
    </row>
    <row r="45" spans="1:15" x14ac:dyDescent="0.35">
      <c r="A45" s="157"/>
      <c r="B45" s="66" t="s">
        <v>8</v>
      </c>
      <c r="C45" s="67">
        <v>3.7429061588542693E-2</v>
      </c>
      <c r="D45" s="68">
        <v>5.1084212605576003E-2</v>
      </c>
      <c r="E45" s="68">
        <v>0.43233921359768263</v>
      </c>
      <c r="F45" s="68">
        <v>1.6879826174339623E-2</v>
      </c>
      <c r="G45" s="68">
        <v>1.8844061295697163E-2</v>
      </c>
      <c r="H45" s="68">
        <v>2.7418827838672694E-3</v>
      </c>
      <c r="I45" s="68">
        <v>1.4896175054088393E-3</v>
      </c>
      <c r="J45" s="86">
        <v>0.43845951829050245</v>
      </c>
      <c r="K45" s="68">
        <v>7.3260615838318538E-4</v>
      </c>
      <c r="L45" s="68">
        <v>0</v>
      </c>
      <c r="M45" s="68">
        <v>0</v>
      </c>
      <c r="N45" s="69">
        <v>0</v>
      </c>
      <c r="O45" s="56"/>
    </row>
    <row r="46" spans="1:15" x14ac:dyDescent="0.35">
      <c r="A46" s="157"/>
      <c r="B46" s="66" t="s">
        <v>9</v>
      </c>
      <c r="C46" s="67">
        <v>4.3385054429737356E-2</v>
      </c>
      <c r="D46" s="68">
        <v>2.6802041612697149E-2</v>
      </c>
      <c r="E46" s="68">
        <v>3.2212200410399808E-2</v>
      </c>
      <c r="F46" s="68">
        <v>1.7571468118747879E-2</v>
      </c>
      <c r="G46" s="68">
        <v>2.2348310060721955E-2</v>
      </c>
      <c r="H46" s="68">
        <v>0.3364221178431917</v>
      </c>
      <c r="I46" s="68">
        <v>0</v>
      </c>
      <c r="J46" s="68">
        <v>0</v>
      </c>
      <c r="K46" s="86">
        <v>0.51479954221100799</v>
      </c>
      <c r="L46" s="68">
        <v>6.4592653134968279E-3</v>
      </c>
      <c r="M46" s="68">
        <v>0</v>
      </c>
      <c r="N46" s="69">
        <v>0</v>
      </c>
      <c r="O46" s="56"/>
    </row>
    <row r="47" spans="1:15" x14ac:dyDescent="0.35">
      <c r="A47" s="157"/>
      <c r="B47" s="66" t="s">
        <v>10</v>
      </c>
      <c r="C47" s="67">
        <v>0.44411337202809359</v>
      </c>
      <c r="D47" s="68">
        <v>3.8031200118693001E-2</v>
      </c>
      <c r="E47" s="68">
        <v>7.3461853652500193E-3</v>
      </c>
      <c r="F47" s="68">
        <v>5.8787588527071197E-3</v>
      </c>
      <c r="G47" s="68">
        <v>2.6673902994995115E-3</v>
      </c>
      <c r="H47" s="68">
        <v>6.2800414979736291E-2</v>
      </c>
      <c r="I47" s="68">
        <v>1.5856524136912315E-2</v>
      </c>
      <c r="J47" s="68">
        <v>0</v>
      </c>
      <c r="K47" s="68">
        <v>0</v>
      </c>
      <c r="L47" s="86">
        <v>0.42330615421910811</v>
      </c>
      <c r="M47" s="68">
        <v>0</v>
      </c>
      <c r="N47" s="69">
        <v>0</v>
      </c>
      <c r="O47" s="56"/>
    </row>
    <row r="48" spans="1:15" x14ac:dyDescent="0.35">
      <c r="A48" s="157"/>
      <c r="B48" s="66" t="s">
        <v>11</v>
      </c>
      <c r="C48" s="67">
        <v>0.67765980214993216</v>
      </c>
      <c r="D48" s="68">
        <v>8.2194651345061116E-3</v>
      </c>
      <c r="E48" s="68">
        <v>0</v>
      </c>
      <c r="F48" s="68">
        <v>0</v>
      </c>
      <c r="G48" s="68">
        <v>0</v>
      </c>
      <c r="H48" s="68">
        <v>0.18005591283342548</v>
      </c>
      <c r="I48" s="68">
        <v>1.4527619248024905E-2</v>
      </c>
      <c r="J48" s="68">
        <v>0</v>
      </c>
      <c r="K48" s="68">
        <v>0</v>
      </c>
      <c r="L48" s="68">
        <v>1.0570384250531438E-2</v>
      </c>
      <c r="M48" s="86">
        <v>0.10896681638357944</v>
      </c>
      <c r="N48" s="69">
        <v>0</v>
      </c>
      <c r="O48" s="56"/>
    </row>
    <row r="49" spans="1:15" x14ac:dyDescent="0.35">
      <c r="A49" s="158"/>
      <c r="B49" s="70" t="s">
        <v>12</v>
      </c>
      <c r="C49" s="71">
        <v>0.16120716961811393</v>
      </c>
      <c r="D49" s="72">
        <v>4.4068944165311812E-2</v>
      </c>
      <c r="E49" s="72">
        <v>7.889308214793804E-2</v>
      </c>
      <c r="F49" s="72">
        <v>3.4833248151664005E-2</v>
      </c>
      <c r="G49" s="72">
        <v>3.8117441482907947E-3</v>
      </c>
      <c r="H49" s="72">
        <v>2.1346319877850583E-2</v>
      </c>
      <c r="I49" s="72">
        <v>1.140103535413077E-2</v>
      </c>
      <c r="J49" s="72">
        <v>4.0046917652395743E-3</v>
      </c>
      <c r="K49" s="72">
        <v>4.3015165097238573E-4</v>
      </c>
      <c r="L49" s="72">
        <v>1.0721663881390793E-3</v>
      </c>
      <c r="M49" s="72">
        <v>0</v>
      </c>
      <c r="N49" s="87">
        <v>0.63893144673234792</v>
      </c>
      <c r="O49" s="56"/>
    </row>
  </sheetData>
  <mergeCells count="9">
    <mergeCell ref="A35:B37"/>
    <mergeCell ref="C35:N35"/>
    <mergeCell ref="A38:A49"/>
    <mergeCell ref="A1:B3"/>
    <mergeCell ref="C1:N1"/>
    <mergeCell ref="A4:A15"/>
    <mergeCell ref="A18:B20"/>
    <mergeCell ref="C18:N18"/>
    <mergeCell ref="A21:A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5"/>
  <sheetViews>
    <sheetView zoomScaleNormal="100" workbookViewId="0">
      <selection activeCell="D8" sqref="D8"/>
    </sheetView>
  </sheetViews>
  <sheetFormatPr baseColWidth="10" defaultColWidth="8.7265625" defaultRowHeight="14.5" x14ac:dyDescent="0.35"/>
  <sheetData>
    <row r="1" spans="1:47" x14ac:dyDescent="0.35">
      <c r="A1" s="149">
        <v>2005</v>
      </c>
      <c r="B1" s="149"/>
      <c r="C1" s="146" t="s">
        <v>0</v>
      </c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8"/>
      <c r="O1" s="1"/>
      <c r="Q1" s="149">
        <v>2005</v>
      </c>
      <c r="R1" s="149"/>
      <c r="S1" s="146" t="s">
        <v>0</v>
      </c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8"/>
      <c r="AH1" s="149">
        <v>2005</v>
      </c>
      <c r="AI1" s="149"/>
      <c r="AJ1" s="146" t="s">
        <v>0</v>
      </c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8"/>
    </row>
    <row r="2" spans="1:47" ht="47" x14ac:dyDescent="0.35">
      <c r="A2" s="149"/>
      <c r="B2" s="149"/>
      <c r="C2" s="2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  <c r="O2" s="1"/>
      <c r="Q2" s="149"/>
      <c r="R2" s="149"/>
      <c r="S2" s="2" t="s">
        <v>1</v>
      </c>
      <c r="T2" s="3" t="s">
        <v>2</v>
      </c>
      <c r="U2" s="3" t="s">
        <v>3</v>
      </c>
      <c r="V2" s="3" t="s">
        <v>4</v>
      </c>
      <c r="W2" s="3" t="s">
        <v>5</v>
      </c>
      <c r="X2" s="3" t="s">
        <v>6</v>
      </c>
      <c r="Y2" s="3" t="s">
        <v>7</v>
      </c>
      <c r="Z2" s="3" t="s">
        <v>8</v>
      </c>
      <c r="AA2" s="3" t="s">
        <v>9</v>
      </c>
      <c r="AB2" s="3" t="s">
        <v>10</v>
      </c>
      <c r="AC2" s="3" t="s">
        <v>11</v>
      </c>
      <c r="AD2" s="4" t="s">
        <v>12</v>
      </c>
      <c r="AH2" s="149"/>
      <c r="AI2" s="149"/>
      <c r="AJ2" s="2" t="s">
        <v>1</v>
      </c>
      <c r="AK2" s="3" t="s">
        <v>2</v>
      </c>
      <c r="AL2" s="3" t="s">
        <v>3</v>
      </c>
      <c r="AM2" s="3" t="s">
        <v>4</v>
      </c>
      <c r="AN2" s="3" t="s">
        <v>5</v>
      </c>
      <c r="AO2" s="3" t="s">
        <v>6</v>
      </c>
      <c r="AP2" s="3" t="s">
        <v>7</v>
      </c>
      <c r="AQ2" s="3" t="s">
        <v>8</v>
      </c>
      <c r="AR2" s="3" t="s">
        <v>9</v>
      </c>
      <c r="AS2" s="3" t="s">
        <v>10</v>
      </c>
      <c r="AT2" s="3" t="s">
        <v>11</v>
      </c>
      <c r="AU2" s="4" t="s">
        <v>12</v>
      </c>
    </row>
    <row r="3" spans="1:47" x14ac:dyDescent="0.35">
      <c r="A3" s="150"/>
      <c r="B3" s="150"/>
      <c r="C3" s="5" t="s">
        <v>13</v>
      </c>
      <c r="D3" s="6" t="s">
        <v>13</v>
      </c>
      <c r="E3" s="6" t="s">
        <v>13</v>
      </c>
      <c r="F3" s="6" t="s">
        <v>13</v>
      </c>
      <c r="G3" s="6" t="s">
        <v>13</v>
      </c>
      <c r="H3" s="6" t="s">
        <v>13</v>
      </c>
      <c r="I3" s="6" t="s">
        <v>13</v>
      </c>
      <c r="J3" s="6" t="s">
        <v>13</v>
      </c>
      <c r="K3" s="6" t="s">
        <v>13</v>
      </c>
      <c r="L3" s="6" t="s">
        <v>13</v>
      </c>
      <c r="M3" s="6" t="s">
        <v>13</v>
      </c>
      <c r="N3" s="7" t="s">
        <v>13</v>
      </c>
      <c r="O3" s="1"/>
      <c r="Q3" s="150"/>
      <c r="R3" s="150"/>
      <c r="S3" s="5" t="s">
        <v>13</v>
      </c>
      <c r="T3" s="6" t="s">
        <v>13</v>
      </c>
      <c r="U3" s="6" t="s">
        <v>13</v>
      </c>
      <c r="V3" s="6" t="s">
        <v>13</v>
      </c>
      <c r="W3" s="6" t="s">
        <v>13</v>
      </c>
      <c r="X3" s="6" t="s">
        <v>13</v>
      </c>
      <c r="Y3" s="6" t="s">
        <v>13</v>
      </c>
      <c r="Z3" s="6" t="s">
        <v>13</v>
      </c>
      <c r="AA3" s="6" t="s">
        <v>13</v>
      </c>
      <c r="AB3" s="6" t="s">
        <v>13</v>
      </c>
      <c r="AC3" s="6" t="s">
        <v>13</v>
      </c>
      <c r="AD3" s="7" t="s">
        <v>13</v>
      </c>
      <c r="AH3" s="150"/>
      <c r="AI3" s="150"/>
      <c r="AJ3" s="5" t="s">
        <v>13</v>
      </c>
      <c r="AK3" s="6" t="s">
        <v>13</v>
      </c>
      <c r="AL3" s="6" t="s">
        <v>13</v>
      </c>
      <c r="AM3" s="6" t="s">
        <v>13</v>
      </c>
      <c r="AN3" s="6" t="s">
        <v>13</v>
      </c>
      <c r="AO3" s="6" t="s">
        <v>13</v>
      </c>
      <c r="AP3" s="6" t="s">
        <v>13</v>
      </c>
      <c r="AQ3" s="6" t="s">
        <v>13</v>
      </c>
      <c r="AR3" s="6" t="s">
        <v>13</v>
      </c>
      <c r="AS3" s="6" t="s">
        <v>13</v>
      </c>
      <c r="AT3" s="6" t="s">
        <v>13</v>
      </c>
      <c r="AU3" s="7" t="s">
        <v>13</v>
      </c>
    </row>
    <row r="4" spans="1:47" ht="23" x14ac:dyDescent="0.35">
      <c r="A4" s="135" t="s">
        <v>0</v>
      </c>
      <c r="B4" s="8" t="s">
        <v>1</v>
      </c>
      <c r="C4" s="88">
        <v>14414.419875099094</v>
      </c>
      <c r="D4" s="10">
        <v>317.76782345664196</v>
      </c>
      <c r="E4" s="10">
        <v>11.138585909103661</v>
      </c>
      <c r="F4" s="10">
        <v>75.490997930809471</v>
      </c>
      <c r="G4" s="10">
        <v>8.5837883595010425</v>
      </c>
      <c r="H4" s="10">
        <v>138.37629445333314</v>
      </c>
      <c r="I4" s="10">
        <v>6.6929366347983148</v>
      </c>
      <c r="J4" s="10">
        <v>0.68555706150571449</v>
      </c>
      <c r="K4" s="10">
        <v>0</v>
      </c>
      <c r="L4" s="10">
        <v>3.9401426365509908</v>
      </c>
      <c r="M4" s="10">
        <v>7.0028464434860531</v>
      </c>
      <c r="N4" s="11">
        <v>0</v>
      </c>
      <c r="O4" s="133">
        <f>SUM(C4:N4)</f>
        <v>14984.098847984824</v>
      </c>
      <c r="Q4" s="135" t="s">
        <v>0</v>
      </c>
      <c r="R4" s="8" t="s">
        <v>1</v>
      </c>
      <c r="S4" s="9"/>
      <c r="T4" s="10">
        <v>317.76782345664196</v>
      </c>
      <c r="U4" s="10">
        <v>11.138585909103661</v>
      </c>
      <c r="V4" s="10">
        <v>75.490997930809471</v>
      </c>
      <c r="W4" s="10">
        <v>8.5837883595010425</v>
      </c>
      <c r="X4" s="10">
        <v>138.37629445333314</v>
      </c>
      <c r="Y4" s="10">
        <v>6.6929366347983148</v>
      </c>
      <c r="Z4" s="10">
        <v>0.68555706150571449</v>
      </c>
      <c r="AA4" s="10">
        <v>0</v>
      </c>
      <c r="AB4" s="10">
        <v>3.9401426365509908</v>
      </c>
      <c r="AC4" s="10">
        <v>7.0028464434860531</v>
      </c>
      <c r="AD4" s="11">
        <v>0</v>
      </c>
      <c r="AE4" s="37">
        <f>SUM(S4:AD4)</f>
        <v>569.67897288573045</v>
      </c>
      <c r="AH4" s="135" t="s">
        <v>0</v>
      </c>
      <c r="AI4" s="8" t="s">
        <v>1</v>
      </c>
      <c r="AJ4" s="132"/>
      <c r="AK4" s="132">
        <f t="shared" ref="AK4:AU4" si="0">T4/$AE4</f>
        <v>0.55780156646290979</v>
      </c>
      <c r="AL4" s="132">
        <f t="shared" si="0"/>
        <v>1.9552390801227455E-2</v>
      </c>
      <c r="AM4" s="132">
        <f t="shared" si="0"/>
        <v>0.13251498040801288</v>
      </c>
      <c r="AN4" s="132">
        <f t="shared" si="0"/>
        <v>1.5067764070735377E-2</v>
      </c>
      <c r="AO4" s="132">
        <f t="shared" si="0"/>
        <v>0.24290223273009845</v>
      </c>
      <c r="AP4" s="132">
        <f t="shared" si="0"/>
        <v>1.1748610978030294E-2</v>
      </c>
      <c r="AQ4" s="132">
        <f t="shared" si="0"/>
        <v>1.2034094536314008E-3</v>
      </c>
      <c r="AR4" s="132">
        <f t="shared" si="0"/>
        <v>0</v>
      </c>
      <c r="AS4" s="132">
        <f t="shared" si="0"/>
        <v>6.916426310404347E-3</v>
      </c>
      <c r="AT4" s="132">
        <f t="shared" si="0"/>
        <v>1.2292618784949827E-2</v>
      </c>
      <c r="AU4" s="132">
        <f t="shared" si="0"/>
        <v>0</v>
      </c>
    </row>
    <row r="5" spans="1:47" ht="34.5" x14ac:dyDescent="0.35">
      <c r="A5" s="136"/>
      <c r="B5" s="12" t="s">
        <v>2</v>
      </c>
      <c r="C5" s="13">
        <v>301.09760407000897</v>
      </c>
      <c r="D5" s="89">
        <v>7455.2325368205429</v>
      </c>
      <c r="E5" s="14">
        <v>37.012964593173052</v>
      </c>
      <c r="F5" s="14">
        <v>120.53496903594031</v>
      </c>
      <c r="G5" s="14">
        <v>15.590860568952737</v>
      </c>
      <c r="H5" s="14">
        <v>36.050724007830532</v>
      </c>
      <c r="I5" s="14">
        <v>7.2921954402042637</v>
      </c>
      <c r="J5" s="14">
        <v>0</v>
      </c>
      <c r="K5" s="14">
        <v>0</v>
      </c>
      <c r="L5" s="14">
        <v>0</v>
      </c>
      <c r="M5" s="14">
        <v>1.767821557535753</v>
      </c>
      <c r="N5" s="15">
        <v>0</v>
      </c>
      <c r="O5" s="133">
        <f t="shared" ref="O5:O9" si="1">SUM(C5:N5)</f>
        <v>7974.5796760941885</v>
      </c>
      <c r="Q5" s="136"/>
      <c r="R5" s="12" t="s">
        <v>2</v>
      </c>
      <c r="S5" s="13">
        <v>301.09760407000897</v>
      </c>
      <c r="T5" s="14"/>
      <c r="U5" s="14">
        <v>37.012964593173052</v>
      </c>
      <c r="V5" s="14">
        <v>120.53496903594031</v>
      </c>
      <c r="W5" s="14">
        <v>15.590860568952737</v>
      </c>
      <c r="X5" s="14">
        <v>36.050724007830532</v>
      </c>
      <c r="Y5" s="14">
        <v>7.2921954402042637</v>
      </c>
      <c r="Z5" s="14">
        <v>0</v>
      </c>
      <c r="AA5" s="14">
        <v>0</v>
      </c>
      <c r="AB5" s="14">
        <v>0</v>
      </c>
      <c r="AC5" s="14">
        <v>1.767821557535753</v>
      </c>
      <c r="AD5" s="15">
        <v>0</v>
      </c>
      <c r="AE5" s="37">
        <f t="shared" ref="AE5:AE49" si="2">SUM(S5:AD5)</f>
        <v>519.34713927364555</v>
      </c>
      <c r="AH5" s="136"/>
      <c r="AI5" s="12" t="s">
        <v>2</v>
      </c>
      <c r="AJ5" s="132">
        <f t="shared" ref="AJ5:AJ15" si="3">S5/$AE5</f>
        <v>0.57976174566229732</v>
      </c>
      <c r="AK5" s="132"/>
      <c r="AL5" s="132">
        <f t="shared" ref="AL5:AL15" si="4">U5/$AE5</f>
        <v>7.1268255458071972E-2</v>
      </c>
      <c r="AM5" s="132">
        <f t="shared" ref="AM5:AM15" si="5">V5/$AE5</f>
        <v>0.23208940595016944</v>
      </c>
      <c r="AN5" s="132">
        <f t="shared" ref="AN5:AN15" si="6">W5/$AE5</f>
        <v>3.0020114466709068E-2</v>
      </c>
      <c r="AO5" s="132">
        <f t="shared" ref="AO5:AO15" si="7">X5/$AE5</f>
        <v>6.941546661497118E-2</v>
      </c>
      <c r="AP5" s="132">
        <f t="shared" ref="AP5:AP15" si="8">Y5/$AE5</f>
        <v>1.4041081366892798E-2</v>
      </c>
      <c r="AQ5" s="132">
        <f t="shared" ref="AQ5:AQ15" si="9">Z5/$AE5</f>
        <v>0</v>
      </c>
      <c r="AR5" s="132">
        <f t="shared" ref="AR5:AR15" si="10">AA5/$AE5</f>
        <v>0</v>
      </c>
      <c r="AS5" s="132">
        <f t="shared" ref="AS5:AS15" si="11">AB5/$AE5</f>
        <v>0</v>
      </c>
      <c r="AT5" s="132">
        <f t="shared" ref="AT5:AT15" si="12">AC5/$AE5</f>
        <v>3.4039304808883958E-3</v>
      </c>
      <c r="AU5" s="132">
        <f t="shared" ref="AU5:AU14" si="13">AD5/$AE5</f>
        <v>0</v>
      </c>
    </row>
    <row r="6" spans="1:47" ht="23" x14ac:dyDescent="0.35">
      <c r="A6" s="136"/>
      <c r="B6" s="12" t="s">
        <v>3</v>
      </c>
      <c r="C6" s="13">
        <v>14.890761851779635</v>
      </c>
      <c r="D6" s="14">
        <v>26.511923466026769</v>
      </c>
      <c r="E6" s="89">
        <v>8015.713897063386</v>
      </c>
      <c r="F6" s="14">
        <v>189.4225709874444</v>
      </c>
      <c r="G6" s="14">
        <v>119.50254765028441</v>
      </c>
      <c r="H6" s="14">
        <v>2.0167966322718844</v>
      </c>
      <c r="I6" s="14">
        <v>0</v>
      </c>
      <c r="J6" s="14">
        <v>17.640274787999253</v>
      </c>
      <c r="K6" s="14">
        <v>0</v>
      </c>
      <c r="L6" s="14">
        <v>0</v>
      </c>
      <c r="M6" s="14">
        <v>0</v>
      </c>
      <c r="N6" s="15">
        <v>1.562089485516456</v>
      </c>
      <c r="O6" s="133">
        <f t="shared" si="1"/>
        <v>8387.2608619247076</v>
      </c>
      <c r="Q6" s="136"/>
      <c r="R6" s="12" t="s">
        <v>3</v>
      </c>
      <c r="S6" s="13">
        <v>14.890761851779635</v>
      </c>
      <c r="T6" s="14">
        <v>26.511923466026769</v>
      </c>
      <c r="U6" s="14"/>
      <c r="V6" s="14">
        <v>189.4225709874444</v>
      </c>
      <c r="W6" s="14">
        <v>119.50254765028441</v>
      </c>
      <c r="X6" s="14">
        <v>2.0167966322718844</v>
      </c>
      <c r="Y6" s="14">
        <v>0</v>
      </c>
      <c r="Z6" s="14">
        <v>17.640274787999253</v>
      </c>
      <c r="AA6" s="14">
        <v>0</v>
      </c>
      <c r="AB6" s="14">
        <v>0</v>
      </c>
      <c r="AC6" s="14">
        <v>0</v>
      </c>
      <c r="AD6" s="15">
        <v>1.562089485516456</v>
      </c>
      <c r="AE6" s="37">
        <f t="shared" si="2"/>
        <v>371.54696486132286</v>
      </c>
      <c r="AH6" s="136"/>
      <c r="AI6" s="12" t="s">
        <v>3</v>
      </c>
      <c r="AJ6" s="132">
        <f t="shared" si="3"/>
        <v>4.0077737836823675E-2</v>
      </c>
      <c r="AK6" s="132">
        <f t="shared" ref="AK6:AK15" si="14">T6/$AE6</f>
        <v>7.1355510805806599E-2</v>
      </c>
      <c r="AL6" s="132"/>
      <c r="AM6" s="132">
        <f t="shared" si="5"/>
        <v>0.50982133862443191</v>
      </c>
      <c r="AN6" s="132">
        <f t="shared" si="6"/>
        <v>0.32163510660055544</v>
      </c>
      <c r="AO6" s="132">
        <f t="shared" si="7"/>
        <v>5.4281068694091977E-3</v>
      </c>
      <c r="AP6" s="132">
        <f t="shared" si="8"/>
        <v>0</v>
      </c>
      <c r="AQ6" s="132">
        <f t="shared" si="9"/>
        <v>4.7477913847535677E-2</v>
      </c>
      <c r="AR6" s="132">
        <f t="shared" si="10"/>
        <v>0</v>
      </c>
      <c r="AS6" s="132">
        <f t="shared" si="11"/>
        <v>0</v>
      </c>
      <c r="AT6" s="132">
        <f t="shared" si="12"/>
        <v>0</v>
      </c>
      <c r="AU6" s="132">
        <f t="shared" si="13"/>
        <v>4.2042854154373038E-3</v>
      </c>
    </row>
    <row r="7" spans="1:47" x14ac:dyDescent="0.35">
      <c r="A7" s="136"/>
      <c r="B7" s="12" t="s">
        <v>4</v>
      </c>
      <c r="C7" s="13">
        <v>84.008431564732348</v>
      </c>
      <c r="D7" s="14">
        <v>131.66602618158149</v>
      </c>
      <c r="E7" s="14">
        <v>185.35759932713373</v>
      </c>
      <c r="F7" s="89">
        <v>5581.7959273569522</v>
      </c>
      <c r="G7" s="14">
        <v>78.502189206595503</v>
      </c>
      <c r="H7" s="14">
        <v>12.357367479651536</v>
      </c>
      <c r="I7" s="14">
        <v>1.6679973850945271</v>
      </c>
      <c r="J7" s="14">
        <v>1.8386304015568111</v>
      </c>
      <c r="K7" s="14">
        <v>0</v>
      </c>
      <c r="L7" s="14">
        <v>0</v>
      </c>
      <c r="M7" s="14">
        <v>0</v>
      </c>
      <c r="N7" s="15">
        <v>0</v>
      </c>
      <c r="O7" s="133">
        <f t="shared" si="1"/>
        <v>6077.1941689032974</v>
      </c>
      <c r="Q7" s="136"/>
      <c r="R7" s="12" t="s">
        <v>4</v>
      </c>
      <c r="S7" s="13">
        <v>84.008431564732348</v>
      </c>
      <c r="T7" s="14">
        <v>131.66602618158149</v>
      </c>
      <c r="U7" s="14">
        <v>185.35759932713373</v>
      </c>
      <c r="V7" s="14"/>
      <c r="W7" s="14">
        <v>78.502189206595503</v>
      </c>
      <c r="X7" s="14">
        <v>12.357367479651536</v>
      </c>
      <c r="Y7" s="14">
        <v>1.6679973850945271</v>
      </c>
      <c r="Z7" s="14">
        <v>1.8386304015568111</v>
      </c>
      <c r="AA7" s="14">
        <v>0</v>
      </c>
      <c r="AB7" s="14">
        <v>0</v>
      </c>
      <c r="AC7" s="14">
        <v>0</v>
      </c>
      <c r="AD7" s="15">
        <v>0</v>
      </c>
      <c r="AE7" s="37">
        <f t="shared" si="2"/>
        <v>495.39824154634596</v>
      </c>
      <c r="AH7" s="136"/>
      <c r="AI7" s="12" t="s">
        <v>4</v>
      </c>
      <c r="AJ7" s="132">
        <f t="shared" si="3"/>
        <v>0.16957757319143232</v>
      </c>
      <c r="AK7" s="132">
        <f t="shared" si="14"/>
        <v>0.26577814602368494</v>
      </c>
      <c r="AL7" s="132">
        <f t="shared" si="4"/>
        <v>0.37415877526846847</v>
      </c>
      <c r="AM7" s="132"/>
      <c r="AN7" s="132">
        <f t="shared" si="6"/>
        <v>0.15846279341153333</v>
      </c>
      <c r="AO7" s="132">
        <f t="shared" si="7"/>
        <v>2.4944310341270093E-2</v>
      </c>
      <c r="AP7" s="132">
        <f t="shared" si="8"/>
        <v>3.3669828538107176E-3</v>
      </c>
      <c r="AQ7" s="132">
        <f t="shared" si="9"/>
        <v>3.7114189098000701E-3</v>
      </c>
      <c r="AR7" s="132">
        <f t="shared" si="10"/>
        <v>0</v>
      </c>
      <c r="AS7" s="132">
        <f t="shared" si="11"/>
        <v>0</v>
      </c>
      <c r="AT7" s="132">
        <f t="shared" si="12"/>
        <v>0</v>
      </c>
      <c r="AU7" s="132">
        <f t="shared" si="13"/>
        <v>0</v>
      </c>
    </row>
    <row r="8" spans="1:47" ht="34.5" x14ac:dyDescent="0.35">
      <c r="A8" s="136"/>
      <c r="B8" s="12" t="s">
        <v>5</v>
      </c>
      <c r="C8" s="13">
        <v>25.679251091917529</v>
      </c>
      <c r="D8" s="14">
        <v>17.46596795172379</v>
      </c>
      <c r="E8" s="14">
        <v>120.5053556633941</v>
      </c>
      <c r="F8" s="14">
        <v>83.028844104329863</v>
      </c>
      <c r="G8" s="89">
        <v>2268.4081966360636</v>
      </c>
      <c r="H8" s="14">
        <v>33.820175399244171</v>
      </c>
      <c r="I8" s="14">
        <v>0</v>
      </c>
      <c r="J8" s="14">
        <v>0.4494500311316304</v>
      </c>
      <c r="K8" s="14">
        <v>0</v>
      </c>
      <c r="L8" s="14">
        <v>0</v>
      </c>
      <c r="M8" s="14">
        <v>0</v>
      </c>
      <c r="N8" s="15">
        <v>0</v>
      </c>
      <c r="O8" s="133">
        <f t="shared" si="1"/>
        <v>2549.357240877805</v>
      </c>
      <c r="Q8" s="136"/>
      <c r="R8" s="12" t="s">
        <v>5</v>
      </c>
      <c r="S8" s="13">
        <v>25.679251091917529</v>
      </c>
      <c r="T8" s="14">
        <v>17.46596795172379</v>
      </c>
      <c r="U8" s="14">
        <v>120.5053556633941</v>
      </c>
      <c r="V8" s="14">
        <v>83.028844104329863</v>
      </c>
      <c r="W8" s="14"/>
      <c r="X8" s="14">
        <v>33.820175399244171</v>
      </c>
      <c r="Y8" s="14">
        <v>0</v>
      </c>
      <c r="Z8" s="14">
        <v>0.4494500311316304</v>
      </c>
      <c r="AA8" s="14">
        <v>0</v>
      </c>
      <c r="AB8" s="14">
        <v>0</v>
      </c>
      <c r="AC8" s="14">
        <v>0</v>
      </c>
      <c r="AD8" s="15">
        <v>0</v>
      </c>
      <c r="AE8" s="37">
        <f t="shared" si="2"/>
        <v>280.94904424174109</v>
      </c>
      <c r="AH8" s="136"/>
      <c r="AI8" s="12" t="s">
        <v>5</v>
      </c>
      <c r="AJ8" s="132">
        <f t="shared" si="3"/>
        <v>9.1401809752454447E-2</v>
      </c>
      <c r="AK8" s="132">
        <f t="shared" si="14"/>
        <v>6.2167742904636086E-2</v>
      </c>
      <c r="AL8" s="132">
        <f t="shared" si="4"/>
        <v>0.42892246168207609</v>
      </c>
      <c r="AM8" s="132">
        <f t="shared" si="5"/>
        <v>0.29552990410918833</v>
      </c>
      <c r="AN8" s="132"/>
      <c r="AO8" s="132">
        <f t="shared" si="7"/>
        <v>0.12037832515331066</v>
      </c>
      <c r="AP8" s="132">
        <f t="shared" si="8"/>
        <v>0</v>
      </c>
      <c r="AQ8" s="132">
        <f t="shared" si="9"/>
        <v>1.5997563983342956E-3</v>
      </c>
      <c r="AR8" s="132">
        <f t="shared" si="10"/>
        <v>0</v>
      </c>
      <c r="AS8" s="132">
        <f t="shared" si="11"/>
        <v>0</v>
      </c>
      <c r="AT8" s="132">
        <f t="shared" si="12"/>
        <v>0</v>
      </c>
      <c r="AU8" s="132">
        <f t="shared" si="13"/>
        <v>0</v>
      </c>
    </row>
    <row r="9" spans="1:47" ht="46" x14ac:dyDescent="0.35">
      <c r="A9" s="136"/>
      <c r="B9" s="12" t="s">
        <v>6</v>
      </c>
      <c r="C9" s="13">
        <v>175.45442926993175</v>
      </c>
      <c r="D9" s="14">
        <v>48.216877682186301</v>
      </c>
      <c r="E9" s="14">
        <v>2.190843261158788</v>
      </c>
      <c r="F9" s="14">
        <v>16.185938298537277</v>
      </c>
      <c r="G9" s="14">
        <v>28.220904208032589</v>
      </c>
      <c r="H9" s="89">
        <v>3652.4857748626164</v>
      </c>
      <c r="I9" s="14">
        <v>0</v>
      </c>
      <c r="J9" s="14">
        <v>0</v>
      </c>
      <c r="K9" s="14">
        <v>5.7740352307265699</v>
      </c>
      <c r="L9" s="14">
        <v>0</v>
      </c>
      <c r="M9" s="14">
        <v>0.57881432436532609</v>
      </c>
      <c r="N9" s="15">
        <v>0</v>
      </c>
      <c r="O9" s="133">
        <f t="shared" si="1"/>
        <v>3929.1076171375548</v>
      </c>
      <c r="Q9" s="136"/>
      <c r="R9" s="12" t="s">
        <v>6</v>
      </c>
      <c r="S9" s="13">
        <v>175.45442926993175</v>
      </c>
      <c r="T9" s="14">
        <v>48.216877682186301</v>
      </c>
      <c r="U9" s="14">
        <v>2.190843261158788</v>
      </c>
      <c r="V9" s="14">
        <v>16.185938298537277</v>
      </c>
      <c r="W9" s="14">
        <v>28.220904208032589</v>
      </c>
      <c r="X9" s="14"/>
      <c r="Y9" s="14">
        <v>0</v>
      </c>
      <c r="Z9" s="14">
        <v>0</v>
      </c>
      <c r="AA9" s="14">
        <v>5.7740352307265699</v>
      </c>
      <c r="AB9" s="14">
        <v>0</v>
      </c>
      <c r="AC9" s="14">
        <v>0.57881432436532609</v>
      </c>
      <c r="AD9" s="15">
        <v>0</v>
      </c>
      <c r="AE9" s="37">
        <f t="shared" si="2"/>
        <v>276.62184227493861</v>
      </c>
      <c r="AH9" s="136"/>
      <c r="AI9" s="12" t="s">
        <v>6</v>
      </c>
      <c r="AJ9" s="132">
        <f t="shared" si="3"/>
        <v>0.63427539859829629</v>
      </c>
      <c r="AK9" s="132">
        <f t="shared" si="14"/>
        <v>0.17430611149738068</v>
      </c>
      <c r="AL9" s="132">
        <f t="shared" si="4"/>
        <v>7.919993747208422E-3</v>
      </c>
      <c r="AM9" s="132">
        <f t="shared" si="5"/>
        <v>5.8512871454488503E-2</v>
      </c>
      <c r="AN9" s="132">
        <f t="shared" si="6"/>
        <v>0.10201979704835965</v>
      </c>
      <c r="AO9" s="132"/>
      <c r="AP9" s="132">
        <f t="shared" si="8"/>
        <v>0</v>
      </c>
      <c r="AQ9" s="132">
        <f t="shared" si="9"/>
        <v>0</v>
      </c>
      <c r="AR9" s="132">
        <f t="shared" si="10"/>
        <v>2.0873388678351975E-2</v>
      </c>
      <c r="AS9" s="132">
        <f t="shared" si="11"/>
        <v>0</v>
      </c>
      <c r="AT9" s="132">
        <f t="shared" si="12"/>
        <v>2.092438975914396E-3</v>
      </c>
      <c r="AU9" s="132">
        <f t="shared" si="13"/>
        <v>0</v>
      </c>
    </row>
    <row r="10" spans="1:47" x14ac:dyDescent="0.35">
      <c r="A10" s="136"/>
      <c r="B10" s="12" t="s">
        <v>7</v>
      </c>
      <c r="C10" s="13">
        <v>74.293185306639813</v>
      </c>
      <c r="D10" s="14">
        <v>70.504202782961869</v>
      </c>
      <c r="E10" s="14">
        <v>0</v>
      </c>
      <c r="F10" s="14">
        <v>11.36169763370027</v>
      </c>
      <c r="G10" s="14">
        <v>0</v>
      </c>
      <c r="H10" s="14">
        <v>0.72918119947240445</v>
      </c>
      <c r="I10" s="89">
        <v>57.74527707903578</v>
      </c>
      <c r="J10" s="14">
        <v>0</v>
      </c>
      <c r="K10" s="14">
        <v>0</v>
      </c>
      <c r="L10" s="14">
        <v>0</v>
      </c>
      <c r="M10" s="14">
        <v>0</v>
      </c>
      <c r="N10" s="15">
        <v>0</v>
      </c>
      <c r="O10" s="1"/>
      <c r="Q10" s="136"/>
      <c r="R10" s="12" t="s">
        <v>7</v>
      </c>
      <c r="S10" s="13">
        <v>74.293185306639813</v>
      </c>
      <c r="T10" s="14">
        <v>70.504202782961869</v>
      </c>
      <c r="U10" s="14">
        <v>0</v>
      </c>
      <c r="V10" s="14">
        <v>11.36169763370027</v>
      </c>
      <c r="W10" s="14">
        <v>0</v>
      </c>
      <c r="X10" s="14">
        <v>0.72918119947240445</v>
      </c>
      <c r="Y10" s="14"/>
      <c r="Z10" s="14">
        <v>0</v>
      </c>
      <c r="AA10" s="14">
        <v>0</v>
      </c>
      <c r="AB10" s="14">
        <v>0</v>
      </c>
      <c r="AC10" s="14">
        <v>0</v>
      </c>
      <c r="AD10" s="15">
        <v>0</v>
      </c>
      <c r="AE10" s="37">
        <f t="shared" si="2"/>
        <v>156.88826692277433</v>
      </c>
      <c r="AF10" s="37">
        <f>SUM(AE4:AE9)</f>
        <v>2513.5422050837242</v>
      </c>
      <c r="AH10" s="136"/>
      <c r="AI10" s="12" t="s">
        <v>7</v>
      </c>
      <c r="AJ10" s="132">
        <f t="shared" si="3"/>
        <v>0.47354201027161202</v>
      </c>
      <c r="AK10" s="132">
        <f t="shared" si="14"/>
        <v>0.44939117606332157</v>
      </c>
      <c r="AL10" s="132">
        <f t="shared" si="4"/>
        <v>0</v>
      </c>
      <c r="AM10" s="132">
        <f t="shared" si="5"/>
        <v>7.2419039718839395E-2</v>
      </c>
      <c r="AN10" s="132">
        <f t="shared" si="6"/>
        <v>0</v>
      </c>
      <c r="AO10" s="132">
        <f t="shared" si="7"/>
        <v>4.6477739462271695E-3</v>
      </c>
      <c r="AP10" s="132"/>
      <c r="AQ10" s="132">
        <f t="shared" si="9"/>
        <v>0</v>
      </c>
      <c r="AR10" s="132">
        <f t="shared" si="10"/>
        <v>0</v>
      </c>
      <c r="AS10" s="132">
        <f t="shared" si="11"/>
        <v>0</v>
      </c>
      <c r="AT10" s="132">
        <f t="shared" si="12"/>
        <v>0</v>
      </c>
      <c r="AU10" s="132">
        <f t="shared" si="13"/>
        <v>0</v>
      </c>
    </row>
    <row r="11" spans="1:47" x14ac:dyDescent="0.35">
      <c r="A11" s="136"/>
      <c r="B11" s="12" t="s">
        <v>8</v>
      </c>
      <c r="C11" s="13">
        <v>0.68555706150571449</v>
      </c>
      <c r="D11" s="14">
        <v>25.751341981950635</v>
      </c>
      <c r="E11" s="14">
        <v>92.98108752313027</v>
      </c>
      <c r="F11" s="14">
        <v>1.7751772080284163</v>
      </c>
      <c r="G11" s="14">
        <v>4.239855288083219</v>
      </c>
      <c r="H11" s="14">
        <v>0.8945766949791516</v>
      </c>
      <c r="I11" s="14">
        <v>0</v>
      </c>
      <c r="J11" s="89">
        <v>55.660573499566162</v>
      </c>
      <c r="K11" s="14">
        <v>0</v>
      </c>
      <c r="L11" s="14">
        <v>0</v>
      </c>
      <c r="M11" s="14">
        <v>0</v>
      </c>
      <c r="N11" s="15">
        <v>0</v>
      </c>
      <c r="O11" s="1"/>
      <c r="Q11" s="136"/>
      <c r="R11" s="12" t="s">
        <v>8</v>
      </c>
      <c r="S11" s="13">
        <v>0.68555706150571449</v>
      </c>
      <c r="T11" s="14">
        <v>25.751341981950635</v>
      </c>
      <c r="U11" s="14">
        <v>92.98108752313027</v>
      </c>
      <c r="V11" s="14">
        <v>1.7751772080284163</v>
      </c>
      <c r="W11" s="14">
        <v>4.239855288083219</v>
      </c>
      <c r="X11" s="14">
        <v>0.8945766949791516</v>
      </c>
      <c r="Y11" s="14">
        <v>0</v>
      </c>
      <c r="Z11" s="14"/>
      <c r="AA11" s="14">
        <v>0</v>
      </c>
      <c r="AB11" s="14">
        <v>0</v>
      </c>
      <c r="AC11" s="14">
        <v>0</v>
      </c>
      <c r="AD11" s="15">
        <v>0</v>
      </c>
      <c r="AE11" s="37">
        <f t="shared" si="2"/>
        <v>126.3275957576774</v>
      </c>
      <c r="AH11" s="136"/>
      <c r="AI11" s="12" t="s">
        <v>8</v>
      </c>
      <c r="AJ11" s="132">
        <f t="shared" si="3"/>
        <v>5.426819511555935E-3</v>
      </c>
      <c r="AK11" s="132">
        <f t="shared" si="14"/>
        <v>0.20384573796011335</v>
      </c>
      <c r="AL11" s="132">
        <f t="shared" si="4"/>
        <v>0.73603148200087121</v>
      </c>
      <c r="AM11" s="132">
        <f t="shared" si="5"/>
        <v>1.4052172824008899E-2</v>
      </c>
      <c r="AN11" s="132">
        <f t="shared" si="6"/>
        <v>3.3562384074942289E-2</v>
      </c>
      <c r="AO11" s="132">
        <f t="shared" si="7"/>
        <v>7.0814036285083409E-3</v>
      </c>
      <c r="AP11" s="132">
        <f t="shared" si="8"/>
        <v>0</v>
      </c>
      <c r="AQ11" s="132"/>
      <c r="AR11" s="132">
        <f t="shared" si="10"/>
        <v>0</v>
      </c>
      <c r="AS11" s="132">
        <f t="shared" si="11"/>
        <v>0</v>
      </c>
      <c r="AT11" s="132">
        <f t="shared" si="12"/>
        <v>0</v>
      </c>
      <c r="AU11" s="132">
        <f t="shared" si="13"/>
        <v>0</v>
      </c>
    </row>
    <row r="12" spans="1:47" x14ac:dyDescent="0.35">
      <c r="A12" s="136"/>
      <c r="B12" s="12" t="s">
        <v>9</v>
      </c>
      <c r="C12" s="13">
        <v>5.3080561550916032</v>
      </c>
      <c r="D12" s="14">
        <v>0.86243025211428492</v>
      </c>
      <c r="E12" s="14">
        <v>0.80789889528822123</v>
      </c>
      <c r="F12" s="14">
        <v>0.41334922750988878</v>
      </c>
      <c r="G12" s="14">
        <v>5.3066404403398595</v>
      </c>
      <c r="H12" s="14">
        <v>60.965267198228354</v>
      </c>
      <c r="I12" s="14">
        <v>0</v>
      </c>
      <c r="J12" s="14">
        <v>0</v>
      </c>
      <c r="K12" s="89">
        <v>26.959393005339123</v>
      </c>
      <c r="L12" s="14">
        <v>0</v>
      </c>
      <c r="M12" s="14">
        <v>0</v>
      </c>
      <c r="N12" s="15">
        <v>0</v>
      </c>
      <c r="O12" s="1"/>
      <c r="Q12" s="136"/>
      <c r="R12" s="12" t="s">
        <v>9</v>
      </c>
      <c r="S12" s="13">
        <v>5.3080561550916032</v>
      </c>
      <c r="T12" s="14">
        <v>0.86243025211428492</v>
      </c>
      <c r="U12" s="14">
        <v>0.80789889528822123</v>
      </c>
      <c r="V12" s="14">
        <v>0.41334922750988878</v>
      </c>
      <c r="W12" s="14">
        <v>5.3066404403398595</v>
      </c>
      <c r="X12" s="14">
        <v>60.965267198228354</v>
      </c>
      <c r="Y12" s="14">
        <v>0</v>
      </c>
      <c r="Z12" s="14">
        <v>0</v>
      </c>
      <c r="AA12" s="14"/>
      <c r="AB12" s="14">
        <v>0</v>
      </c>
      <c r="AC12" s="14">
        <v>0</v>
      </c>
      <c r="AD12" s="15">
        <v>0</v>
      </c>
      <c r="AE12" s="37">
        <f t="shared" si="2"/>
        <v>73.66364216857221</v>
      </c>
      <c r="AH12" s="136"/>
      <c r="AI12" s="12" t="s">
        <v>9</v>
      </c>
      <c r="AJ12" s="132">
        <f t="shared" si="3"/>
        <v>7.2058019381455826E-2</v>
      </c>
      <c r="AK12" s="132">
        <f t="shared" si="14"/>
        <v>1.1707678669223219E-2</v>
      </c>
      <c r="AL12" s="132">
        <f t="shared" si="4"/>
        <v>1.096740361329707E-2</v>
      </c>
      <c r="AM12" s="132">
        <f t="shared" si="5"/>
        <v>5.6113058673365425E-3</v>
      </c>
      <c r="AN12" s="132">
        <f t="shared" si="6"/>
        <v>7.2038800745096471E-2</v>
      </c>
      <c r="AO12" s="132">
        <f t="shared" si="7"/>
        <v>0.82761679172359093</v>
      </c>
      <c r="AP12" s="132">
        <f t="shared" si="8"/>
        <v>0</v>
      </c>
      <c r="AQ12" s="132">
        <f t="shared" si="9"/>
        <v>0</v>
      </c>
      <c r="AR12" s="132"/>
      <c r="AS12" s="132">
        <f t="shared" si="11"/>
        <v>0</v>
      </c>
      <c r="AT12" s="132">
        <f t="shared" si="12"/>
        <v>0</v>
      </c>
      <c r="AU12" s="132">
        <f t="shared" si="13"/>
        <v>0</v>
      </c>
    </row>
    <row r="13" spans="1:47" x14ac:dyDescent="0.35">
      <c r="A13" s="136"/>
      <c r="B13" s="12" t="s">
        <v>10</v>
      </c>
      <c r="C13" s="13">
        <v>40.799402461277204</v>
      </c>
      <c r="D13" s="14">
        <v>0</v>
      </c>
      <c r="E13" s="14">
        <v>0</v>
      </c>
      <c r="F13" s="14">
        <v>0.15662021974235968</v>
      </c>
      <c r="G13" s="14">
        <v>0</v>
      </c>
      <c r="H13" s="14">
        <v>0.29648242267485475</v>
      </c>
      <c r="I13" s="14">
        <v>0</v>
      </c>
      <c r="J13" s="14">
        <v>0</v>
      </c>
      <c r="K13" s="14">
        <v>0</v>
      </c>
      <c r="L13" s="89">
        <v>16.696321006813129</v>
      </c>
      <c r="M13" s="14">
        <v>0</v>
      </c>
      <c r="N13" s="15">
        <v>0</v>
      </c>
      <c r="O13" s="1"/>
      <c r="Q13" s="136"/>
      <c r="R13" s="12" t="s">
        <v>10</v>
      </c>
      <c r="S13" s="13">
        <v>40.799402461277204</v>
      </c>
      <c r="T13" s="14">
        <v>0</v>
      </c>
      <c r="U13" s="14">
        <v>0</v>
      </c>
      <c r="V13" s="14">
        <v>0.15662021974235968</v>
      </c>
      <c r="W13" s="14">
        <v>0</v>
      </c>
      <c r="X13" s="14">
        <v>0.29648242267485475</v>
      </c>
      <c r="Y13" s="14">
        <v>0</v>
      </c>
      <c r="Z13" s="14">
        <v>0</v>
      </c>
      <c r="AA13" s="14">
        <v>0</v>
      </c>
      <c r="AB13" s="14"/>
      <c r="AC13" s="14">
        <v>0</v>
      </c>
      <c r="AD13" s="15">
        <v>0</v>
      </c>
      <c r="AE13" s="37">
        <f t="shared" si="2"/>
        <v>41.252505103694418</v>
      </c>
      <c r="AH13" s="136"/>
      <c r="AI13" s="12" t="s">
        <v>10</v>
      </c>
      <c r="AJ13" s="132">
        <f t="shared" si="3"/>
        <v>0.98901636055123754</v>
      </c>
      <c r="AK13" s="132">
        <f t="shared" si="14"/>
        <v>0</v>
      </c>
      <c r="AL13" s="132">
        <f t="shared" si="4"/>
        <v>0</v>
      </c>
      <c r="AM13" s="132">
        <f t="shared" si="5"/>
        <v>3.7966232438168554E-3</v>
      </c>
      <c r="AN13" s="132">
        <f t="shared" si="6"/>
        <v>0</v>
      </c>
      <c r="AO13" s="132">
        <f t="shared" si="7"/>
        <v>7.1870162049456465E-3</v>
      </c>
      <c r="AP13" s="132">
        <f t="shared" si="8"/>
        <v>0</v>
      </c>
      <c r="AQ13" s="132">
        <f t="shared" si="9"/>
        <v>0</v>
      </c>
      <c r="AR13" s="132">
        <f t="shared" si="10"/>
        <v>0</v>
      </c>
      <c r="AS13" s="132"/>
      <c r="AT13" s="132">
        <f t="shared" si="12"/>
        <v>0</v>
      </c>
      <c r="AU13" s="132">
        <f t="shared" si="13"/>
        <v>0</v>
      </c>
    </row>
    <row r="14" spans="1:47" ht="23" x14ac:dyDescent="0.35">
      <c r="A14" s="136"/>
      <c r="B14" s="12" t="s">
        <v>11</v>
      </c>
      <c r="C14" s="13">
        <v>12.54831437627117</v>
      </c>
      <c r="D14" s="14">
        <v>0</v>
      </c>
      <c r="E14" s="14">
        <v>0</v>
      </c>
      <c r="F14" s="14">
        <v>0.27891324987044286</v>
      </c>
      <c r="G14" s="14">
        <v>0</v>
      </c>
      <c r="H14" s="14">
        <v>4.271126784730348</v>
      </c>
      <c r="I14" s="14">
        <v>0</v>
      </c>
      <c r="J14" s="14">
        <v>0</v>
      </c>
      <c r="K14" s="14">
        <v>0</v>
      </c>
      <c r="L14" s="14">
        <v>4.7097356347258774</v>
      </c>
      <c r="M14" s="89">
        <v>7.6995725376861532</v>
      </c>
      <c r="N14" s="15">
        <v>0</v>
      </c>
      <c r="O14" s="1"/>
      <c r="Q14" s="136"/>
      <c r="R14" s="12" t="s">
        <v>11</v>
      </c>
      <c r="S14" s="13">
        <v>12.54831437627117</v>
      </c>
      <c r="T14" s="14">
        <v>0</v>
      </c>
      <c r="U14" s="14">
        <v>0</v>
      </c>
      <c r="V14" s="14">
        <v>0.27891324987044286</v>
      </c>
      <c r="W14" s="14">
        <v>0</v>
      </c>
      <c r="X14" s="14">
        <v>4.271126784730348</v>
      </c>
      <c r="Y14" s="14">
        <v>0</v>
      </c>
      <c r="Z14" s="14">
        <v>0</v>
      </c>
      <c r="AA14" s="14">
        <v>0</v>
      </c>
      <c r="AB14" s="14">
        <v>4.7097356347258774</v>
      </c>
      <c r="AC14" s="14"/>
      <c r="AD14" s="15">
        <v>0</v>
      </c>
      <c r="AE14" s="37">
        <f t="shared" si="2"/>
        <v>21.80809004559784</v>
      </c>
      <c r="AH14" s="136"/>
      <c r="AI14" s="12" t="s">
        <v>11</v>
      </c>
      <c r="AJ14" s="132">
        <f t="shared" si="3"/>
        <v>0.57539721956550527</v>
      </c>
      <c r="AK14" s="132">
        <f t="shared" si="14"/>
        <v>0</v>
      </c>
      <c r="AL14" s="132">
        <f t="shared" si="4"/>
        <v>0</v>
      </c>
      <c r="AM14" s="132">
        <f t="shared" si="5"/>
        <v>1.2789439574363093E-2</v>
      </c>
      <c r="AN14" s="132">
        <f t="shared" si="6"/>
        <v>0</v>
      </c>
      <c r="AO14" s="132">
        <f t="shared" si="7"/>
        <v>0.19585056627150682</v>
      </c>
      <c r="AP14" s="132">
        <f t="shared" si="8"/>
        <v>0</v>
      </c>
      <c r="AQ14" s="132">
        <f t="shared" si="9"/>
        <v>0</v>
      </c>
      <c r="AR14" s="132">
        <f t="shared" si="10"/>
        <v>0</v>
      </c>
      <c r="AS14" s="132">
        <f t="shared" si="11"/>
        <v>0.21596277458862473</v>
      </c>
      <c r="AT14" s="132"/>
      <c r="AU14" s="132">
        <f t="shared" si="13"/>
        <v>0</v>
      </c>
    </row>
    <row r="15" spans="1:47" x14ac:dyDescent="0.35">
      <c r="A15" s="137"/>
      <c r="B15" s="16" t="s">
        <v>12</v>
      </c>
      <c r="C15" s="17">
        <v>2.5543527455382478</v>
      </c>
      <c r="D15" s="18">
        <v>3.1912803736510189</v>
      </c>
      <c r="E15" s="18">
        <v>1.8116357483928978</v>
      </c>
      <c r="F15" s="18">
        <v>1.3427463949442449</v>
      </c>
      <c r="G15" s="18">
        <v>0</v>
      </c>
      <c r="H15" s="18">
        <v>3.7626072883936468</v>
      </c>
      <c r="I15" s="18">
        <v>0</v>
      </c>
      <c r="J15" s="18">
        <v>0</v>
      </c>
      <c r="K15" s="18">
        <v>0.69707138096509402</v>
      </c>
      <c r="L15" s="18">
        <v>0</v>
      </c>
      <c r="M15" s="18">
        <v>0</v>
      </c>
      <c r="N15" s="90">
        <v>18.711335271005897</v>
      </c>
      <c r="O15" s="133">
        <f>SUM(O4:O14)</f>
        <v>43901.59841292238</v>
      </c>
      <c r="Q15" s="137"/>
      <c r="R15" s="16" t="s">
        <v>12</v>
      </c>
      <c r="S15" s="17">
        <v>2.5543527455382478</v>
      </c>
      <c r="T15" s="18">
        <v>3.1912803736510189</v>
      </c>
      <c r="U15" s="18">
        <v>1.8116357483928978</v>
      </c>
      <c r="V15" s="18">
        <v>1.3427463949442449</v>
      </c>
      <c r="W15" s="18">
        <v>0</v>
      </c>
      <c r="X15" s="18">
        <v>3.7626072883936468</v>
      </c>
      <c r="Y15" s="18">
        <v>0</v>
      </c>
      <c r="Z15" s="18">
        <v>0</v>
      </c>
      <c r="AA15" s="18">
        <v>0.69707138096509402</v>
      </c>
      <c r="AB15" s="18">
        <v>0</v>
      </c>
      <c r="AC15" s="18">
        <v>0</v>
      </c>
      <c r="AD15" s="19"/>
      <c r="AE15" s="37">
        <f t="shared" si="2"/>
        <v>13.359693931885149</v>
      </c>
      <c r="AH15" s="137"/>
      <c r="AI15" s="16" t="s">
        <v>12</v>
      </c>
      <c r="AJ15" s="132">
        <f t="shared" si="3"/>
        <v>0.19119844800050823</v>
      </c>
      <c r="AK15" s="132">
        <f t="shared" si="14"/>
        <v>0.23887376386928247</v>
      </c>
      <c r="AL15" s="132">
        <f t="shared" si="4"/>
        <v>0.13560458477788367</v>
      </c>
      <c r="AM15" s="132">
        <f t="shared" si="5"/>
        <v>0.10050727223170551</v>
      </c>
      <c r="AN15" s="132">
        <f t="shared" si="6"/>
        <v>0</v>
      </c>
      <c r="AO15" s="132">
        <f t="shared" si="7"/>
        <v>0.28163873420883945</v>
      </c>
      <c r="AP15" s="132">
        <f t="shared" si="8"/>
        <v>0</v>
      </c>
      <c r="AQ15" s="132">
        <f t="shared" si="9"/>
        <v>0</v>
      </c>
      <c r="AR15" s="132">
        <f t="shared" si="10"/>
        <v>5.2177196911780764E-2</v>
      </c>
      <c r="AS15" s="132">
        <f t="shared" si="11"/>
        <v>0</v>
      </c>
      <c r="AT15" s="132">
        <f t="shared" si="12"/>
        <v>0</v>
      </c>
      <c r="AU15" s="132"/>
    </row>
    <row r="16" spans="1:47" x14ac:dyDescent="0.35">
      <c r="AE16" s="37"/>
    </row>
    <row r="17" spans="1:47" x14ac:dyDescent="0.35">
      <c r="AE17" s="37"/>
    </row>
    <row r="18" spans="1:47" x14ac:dyDescent="0.35">
      <c r="A18" s="149">
        <v>2010</v>
      </c>
      <c r="B18" s="149"/>
      <c r="C18" s="146" t="s">
        <v>0</v>
      </c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8"/>
      <c r="O18" s="1"/>
      <c r="Q18" s="149">
        <v>2010</v>
      </c>
      <c r="R18" s="149"/>
      <c r="S18" s="146" t="s">
        <v>0</v>
      </c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8"/>
      <c r="AE18" s="37"/>
      <c r="AH18" s="149">
        <v>2010</v>
      </c>
      <c r="AI18" s="149"/>
      <c r="AJ18" s="146" t="s">
        <v>0</v>
      </c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8"/>
    </row>
    <row r="19" spans="1:47" ht="47" x14ac:dyDescent="0.35">
      <c r="A19" s="149"/>
      <c r="B19" s="149"/>
      <c r="C19" s="2" t="s">
        <v>1</v>
      </c>
      <c r="D19" s="3" t="s">
        <v>2</v>
      </c>
      <c r="E19" s="3" t="s">
        <v>3</v>
      </c>
      <c r="F19" s="3" t="s">
        <v>4</v>
      </c>
      <c r="G19" s="3" t="s">
        <v>5</v>
      </c>
      <c r="H19" s="3" t="s">
        <v>6</v>
      </c>
      <c r="I19" s="3" t="s">
        <v>7</v>
      </c>
      <c r="J19" s="3" t="s">
        <v>8</v>
      </c>
      <c r="K19" s="3" t="s">
        <v>9</v>
      </c>
      <c r="L19" s="3" t="s">
        <v>10</v>
      </c>
      <c r="M19" s="3" t="s">
        <v>11</v>
      </c>
      <c r="N19" s="4" t="s">
        <v>12</v>
      </c>
      <c r="O19" s="1"/>
      <c r="Q19" s="149"/>
      <c r="R19" s="149"/>
      <c r="S19" s="2" t="s">
        <v>1</v>
      </c>
      <c r="T19" s="3" t="s">
        <v>2</v>
      </c>
      <c r="U19" s="3" t="s">
        <v>3</v>
      </c>
      <c r="V19" s="3" t="s">
        <v>4</v>
      </c>
      <c r="W19" s="3" t="s">
        <v>5</v>
      </c>
      <c r="X19" s="3" t="s">
        <v>6</v>
      </c>
      <c r="Y19" s="3" t="s">
        <v>7</v>
      </c>
      <c r="Z19" s="3" t="s">
        <v>8</v>
      </c>
      <c r="AA19" s="3" t="s">
        <v>9</v>
      </c>
      <c r="AB19" s="3" t="s">
        <v>10</v>
      </c>
      <c r="AC19" s="3" t="s">
        <v>11</v>
      </c>
      <c r="AD19" s="4" t="s">
        <v>12</v>
      </c>
      <c r="AE19" s="37"/>
      <c r="AH19" s="149"/>
      <c r="AI19" s="149"/>
      <c r="AJ19" s="2" t="s">
        <v>1</v>
      </c>
      <c r="AK19" s="3" t="s">
        <v>2</v>
      </c>
      <c r="AL19" s="3" t="s">
        <v>3</v>
      </c>
      <c r="AM19" s="3" t="s">
        <v>4</v>
      </c>
      <c r="AN19" s="3" t="s">
        <v>5</v>
      </c>
      <c r="AO19" s="3" t="s">
        <v>6</v>
      </c>
      <c r="AP19" s="3" t="s">
        <v>7</v>
      </c>
      <c r="AQ19" s="3" t="s">
        <v>8</v>
      </c>
      <c r="AR19" s="3" t="s">
        <v>9</v>
      </c>
      <c r="AS19" s="3" t="s">
        <v>10</v>
      </c>
      <c r="AT19" s="3" t="s">
        <v>11</v>
      </c>
      <c r="AU19" s="4" t="s">
        <v>12</v>
      </c>
    </row>
    <row r="20" spans="1:47" x14ac:dyDescent="0.35">
      <c r="A20" s="150"/>
      <c r="B20" s="150"/>
      <c r="C20" s="5" t="s">
        <v>13</v>
      </c>
      <c r="D20" s="6" t="s">
        <v>13</v>
      </c>
      <c r="E20" s="6" t="s">
        <v>13</v>
      </c>
      <c r="F20" s="6" t="s">
        <v>13</v>
      </c>
      <c r="G20" s="6" t="s">
        <v>13</v>
      </c>
      <c r="H20" s="6" t="s">
        <v>13</v>
      </c>
      <c r="I20" s="6" t="s">
        <v>13</v>
      </c>
      <c r="J20" s="6" t="s">
        <v>13</v>
      </c>
      <c r="K20" s="6" t="s">
        <v>13</v>
      </c>
      <c r="L20" s="6" t="s">
        <v>13</v>
      </c>
      <c r="M20" s="6" t="s">
        <v>13</v>
      </c>
      <c r="N20" s="7" t="s">
        <v>13</v>
      </c>
      <c r="O20" s="1"/>
      <c r="Q20" s="150"/>
      <c r="R20" s="150"/>
      <c r="S20" s="5" t="s">
        <v>13</v>
      </c>
      <c r="T20" s="6" t="s">
        <v>13</v>
      </c>
      <c r="U20" s="6" t="s">
        <v>13</v>
      </c>
      <c r="V20" s="6" t="s">
        <v>13</v>
      </c>
      <c r="W20" s="6" t="s">
        <v>13</v>
      </c>
      <c r="X20" s="6" t="s">
        <v>13</v>
      </c>
      <c r="Y20" s="6" t="s">
        <v>13</v>
      </c>
      <c r="Z20" s="6" t="s">
        <v>13</v>
      </c>
      <c r="AA20" s="6" t="s">
        <v>13</v>
      </c>
      <c r="AB20" s="6" t="s">
        <v>13</v>
      </c>
      <c r="AC20" s="6" t="s">
        <v>13</v>
      </c>
      <c r="AD20" s="7" t="s">
        <v>13</v>
      </c>
      <c r="AE20" s="37"/>
      <c r="AH20" s="150"/>
      <c r="AI20" s="150"/>
      <c r="AJ20" s="5" t="s">
        <v>13</v>
      </c>
      <c r="AK20" s="6" t="s">
        <v>13</v>
      </c>
      <c r="AL20" s="6" t="s">
        <v>13</v>
      </c>
      <c r="AM20" s="6" t="s">
        <v>13</v>
      </c>
      <c r="AN20" s="6" t="s">
        <v>13</v>
      </c>
      <c r="AO20" s="6" t="s">
        <v>13</v>
      </c>
      <c r="AP20" s="6" t="s">
        <v>13</v>
      </c>
      <c r="AQ20" s="6" t="s">
        <v>13</v>
      </c>
      <c r="AR20" s="6" t="s">
        <v>13</v>
      </c>
      <c r="AS20" s="6" t="s">
        <v>13</v>
      </c>
      <c r="AT20" s="6" t="s">
        <v>13</v>
      </c>
      <c r="AU20" s="7" t="s">
        <v>13</v>
      </c>
    </row>
    <row r="21" spans="1:47" ht="23" x14ac:dyDescent="0.35">
      <c r="A21" s="135" t="s">
        <v>0</v>
      </c>
      <c r="B21" s="8" t="s">
        <v>1</v>
      </c>
      <c r="C21" s="88">
        <v>26316.160343489246</v>
      </c>
      <c r="D21" s="10">
        <v>516.98066209309809</v>
      </c>
      <c r="E21" s="10">
        <v>36.282766343863756</v>
      </c>
      <c r="F21" s="10">
        <v>116.04926980761797</v>
      </c>
      <c r="G21" s="10">
        <v>20.72114622891327</v>
      </c>
      <c r="H21" s="10">
        <v>207.27893794624208</v>
      </c>
      <c r="I21" s="10">
        <v>160.53905753468371</v>
      </c>
      <c r="J21" s="10">
        <v>2.5460644358252678</v>
      </c>
      <c r="K21" s="10">
        <v>0.52545044691885134</v>
      </c>
      <c r="L21" s="10">
        <v>35.592346089299348</v>
      </c>
      <c r="M21" s="10">
        <v>27.371289247219025</v>
      </c>
      <c r="N21" s="11">
        <v>2.36742649228102</v>
      </c>
      <c r="O21" s="133">
        <f>SUM(C21:N21)</f>
        <v>27442.414760155203</v>
      </c>
      <c r="Q21" s="135" t="s">
        <v>0</v>
      </c>
      <c r="R21" s="8" t="s">
        <v>1</v>
      </c>
      <c r="S21" s="9"/>
      <c r="T21" s="10">
        <v>516.98066209309809</v>
      </c>
      <c r="U21" s="10">
        <v>36.282766343863756</v>
      </c>
      <c r="V21" s="10">
        <v>116.04926980761797</v>
      </c>
      <c r="W21" s="10">
        <v>20.72114622891327</v>
      </c>
      <c r="X21" s="10">
        <v>207.27893794624208</v>
      </c>
      <c r="Y21" s="10">
        <v>160.53905753468371</v>
      </c>
      <c r="Z21" s="10">
        <v>2.5460644358252678</v>
      </c>
      <c r="AA21" s="10">
        <v>0.52545044691885134</v>
      </c>
      <c r="AB21" s="10">
        <v>35.592346089299348</v>
      </c>
      <c r="AC21" s="10">
        <v>27.371289247219025</v>
      </c>
      <c r="AD21" s="11">
        <v>2.36742649228102</v>
      </c>
      <c r="AE21" s="37">
        <f t="shared" si="2"/>
        <v>1126.2544166659623</v>
      </c>
      <c r="AH21" s="135" t="s">
        <v>0</v>
      </c>
      <c r="AI21" s="8" t="s">
        <v>1</v>
      </c>
      <c r="AJ21" s="132"/>
      <c r="AK21" s="132">
        <f t="shared" ref="AK21:AK32" si="15">T21/$AE21</f>
        <v>0.45902653471807009</v>
      </c>
      <c r="AL21" s="132">
        <f t="shared" ref="AL21:AL32" si="16">U21/$AE21</f>
        <v>3.221542646755713E-2</v>
      </c>
      <c r="AM21" s="132">
        <f t="shared" ref="AM21:AM32" si="17">V21/$AE21</f>
        <v>0.10304001306486084</v>
      </c>
      <c r="AN21" s="132">
        <f t="shared" ref="AN21:AN32" si="18">W21/$AE21</f>
        <v>1.8398281882217905E-2</v>
      </c>
      <c r="AO21" s="132">
        <f t="shared" ref="AO21:AO32" si="19">X21/$AE21</f>
        <v>0.18404273038044769</v>
      </c>
      <c r="AP21" s="132">
        <f t="shared" ref="AP21:AP32" si="20">Y21/$AE21</f>
        <v>0.14254244437054073</v>
      </c>
      <c r="AQ21" s="132">
        <f t="shared" ref="AQ21:AQ32" si="21">Z21/$AE21</f>
        <v>2.2606476815090789E-3</v>
      </c>
      <c r="AR21" s="132">
        <f t="shared" ref="AR21:AR32" si="22">AA21/$AE21</f>
        <v>4.6654684691433763E-4</v>
      </c>
      <c r="AS21" s="132">
        <f t="shared" ref="AS21:AS32" si="23">AB21/$AE21</f>
        <v>3.160240311834954E-2</v>
      </c>
      <c r="AT21" s="132">
        <f t="shared" ref="AT21:AT32" si="24">AC21/$AE21</f>
        <v>2.4302936212446502E-2</v>
      </c>
      <c r="AU21" s="132">
        <f t="shared" ref="AU21:AU31" si="25">AD21/$AE21</f>
        <v>2.1020352570863027E-3</v>
      </c>
    </row>
    <row r="22" spans="1:47" ht="34.5" x14ac:dyDescent="0.35">
      <c r="A22" s="136"/>
      <c r="B22" s="12" t="s">
        <v>2</v>
      </c>
      <c r="C22" s="13">
        <v>491.86565123830781</v>
      </c>
      <c r="D22" s="89">
        <v>12517.734890580574</v>
      </c>
      <c r="E22" s="14">
        <v>65.43160260560866</v>
      </c>
      <c r="F22" s="14">
        <v>191.89452143573502</v>
      </c>
      <c r="G22" s="14">
        <v>26.01470816473023</v>
      </c>
      <c r="H22" s="14">
        <v>66.574014355824517</v>
      </c>
      <c r="I22" s="14">
        <v>89.5108587630438</v>
      </c>
      <c r="J22" s="14">
        <v>17.076803243169937</v>
      </c>
      <c r="K22" s="14">
        <v>1.1224325105279807</v>
      </c>
      <c r="L22" s="14">
        <v>0</v>
      </c>
      <c r="M22" s="14">
        <v>0</v>
      </c>
      <c r="N22" s="15">
        <v>0</v>
      </c>
      <c r="O22" s="133">
        <f t="shared" ref="O22:O26" si="26">SUM(C22:N22)</f>
        <v>13467.225482897524</v>
      </c>
      <c r="Q22" s="136"/>
      <c r="R22" s="12" t="s">
        <v>2</v>
      </c>
      <c r="S22" s="13">
        <v>491.86565123830781</v>
      </c>
      <c r="T22" s="14"/>
      <c r="U22" s="14">
        <v>65.43160260560866</v>
      </c>
      <c r="V22" s="14">
        <v>191.89452143573502</v>
      </c>
      <c r="W22" s="14">
        <v>26.01470816473023</v>
      </c>
      <c r="X22" s="14">
        <v>66.574014355824517</v>
      </c>
      <c r="Y22" s="14">
        <v>89.5108587630438</v>
      </c>
      <c r="Z22" s="14">
        <v>17.076803243169937</v>
      </c>
      <c r="AA22" s="14">
        <v>1.1224325105279807</v>
      </c>
      <c r="AB22" s="14">
        <v>0</v>
      </c>
      <c r="AC22" s="14">
        <v>0</v>
      </c>
      <c r="AD22" s="15">
        <v>0</v>
      </c>
      <c r="AE22" s="37">
        <f t="shared" si="2"/>
        <v>949.49059231694787</v>
      </c>
      <c r="AH22" s="136"/>
      <c r="AI22" s="12" t="s">
        <v>2</v>
      </c>
      <c r="AJ22" s="132">
        <f t="shared" ref="AJ22:AJ32" si="27">S22/$AE22</f>
        <v>0.51803109500859479</v>
      </c>
      <c r="AK22" s="132"/>
      <c r="AL22" s="132">
        <f t="shared" si="16"/>
        <v>6.8912323234232783E-2</v>
      </c>
      <c r="AM22" s="132">
        <f t="shared" si="17"/>
        <v>0.20210260426854132</v>
      </c>
      <c r="AN22" s="132">
        <f t="shared" si="18"/>
        <v>2.7398594967907069E-2</v>
      </c>
      <c r="AO22" s="132">
        <f t="shared" si="19"/>
        <v>7.0115507088248805E-2</v>
      </c>
      <c r="AP22" s="132">
        <f t="shared" si="20"/>
        <v>9.4272507265837482E-2</v>
      </c>
      <c r="AQ22" s="132">
        <f t="shared" si="21"/>
        <v>1.7985226374385769E-2</v>
      </c>
      <c r="AR22" s="132">
        <f t="shared" si="22"/>
        <v>1.1821417922520114E-3</v>
      </c>
      <c r="AS22" s="132">
        <f t="shared" si="23"/>
        <v>0</v>
      </c>
      <c r="AT22" s="132">
        <f t="shared" si="24"/>
        <v>0</v>
      </c>
      <c r="AU22" s="132">
        <f t="shared" si="25"/>
        <v>0</v>
      </c>
    </row>
    <row r="23" spans="1:47" ht="23" x14ac:dyDescent="0.35">
      <c r="A23" s="136"/>
      <c r="B23" s="12" t="s">
        <v>3</v>
      </c>
      <c r="C23" s="13">
        <v>37.393350832045499</v>
      </c>
      <c r="D23" s="14">
        <v>56.809490598992141</v>
      </c>
      <c r="E23" s="89">
        <v>15193.738429747751</v>
      </c>
      <c r="F23" s="14">
        <v>276.56818022708529</v>
      </c>
      <c r="G23" s="14">
        <v>129.13643901409185</v>
      </c>
      <c r="H23" s="14">
        <v>4.1041426094437803</v>
      </c>
      <c r="I23" s="14">
        <v>2.3275689619085949</v>
      </c>
      <c r="J23" s="14">
        <v>166.02183114463438</v>
      </c>
      <c r="K23" s="14">
        <v>2.0151617002615367</v>
      </c>
      <c r="L23" s="14">
        <v>0</v>
      </c>
      <c r="M23" s="14">
        <v>0</v>
      </c>
      <c r="N23" s="15">
        <v>2.5357265958516466</v>
      </c>
      <c r="O23" s="133">
        <f t="shared" si="26"/>
        <v>15870.650321432066</v>
      </c>
      <c r="Q23" s="136"/>
      <c r="R23" s="12" t="s">
        <v>3</v>
      </c>
      <c r="S23" s="13">
        <v>37.393350832045499</v>
      </c>
      <c r="T23" s="14">
        <v>56.809490598992141</v>
      </c>
      <c r="U23" s="14"/>
      <c r="V23" s="14">
        <v>276.56818022708529</v>
      </c>
      <c r="W23" s="14">
        <v>129.13643901409185</v>
      </c>
      <c r="X23" s="14">
        <v>4.1041426094437803</v>
      </c>
      <c r="Y23" s="14">
        <v>2.3275689619085949</v>
      </c>
      <c r="Z23" s="14">
        <v>166.02183114463438</v>
      </c>
      <c r="AA23" s="14">
        <v>2.0151617002615367</v>
      </c>
      <c r="AB23" s="14">
        <v>0</v>
      </c>
      <c r="AC23" s="14">
        <v>0</v>
      </c>
      <c r="AD23" s="15">
        <v>2.5357265958516466</v>
      </c>
      <c r="AE23" s="37">
        <f t="shared" si="2"/>
        <v>676.9118916843147</v>
      </c>
      <c r="AH23" s="136"/>
      <c r="AI23" s="12" t="s">
        <v>3</v>
      </c>
      <c r="AJ23" s="132">
        <f t="shared" si="27"/>
        <v>5.5241090149860006E-2</v>
      </c>
      <c r="AK23" s="132">
        <f t="shared" si="15"/>
        <v>8.3924497851022933E-2</v>
      </c>
      <c r="AL23" s="132"/>
      <c r="AM23" s="132">
        <f t="shared" si="17"/>
        <v>0.40857338100372137</v>
      </c>
      <c r="AN23" s="132">
        <f t="shared" si="18"/>
        <v>0.19077289171677908</v>
      </c>
      <c r="AO23" s="132">
        <f t="shared" si="19"/>
        <v>6.0630381292781192E-3</v>
      </c>
      <c r="AP23" s="132">
        <f t="shared" si="20"/>
        <v>3.4385109650194802E-3</v>
      </c>
      <c r="AQ23" s="132">
        <f t="shared" si="21"/>
        <v>0.24526357593088419</v>
      </c>
      <c r="AR23" s="132">
        <f t="shared" si="22"/>
        <v>2.9769926116194299E-3</v>
      </c>
      <c r="AS23" s="132">
        <f t="shared" si="23"/>
        <v>0</v>
      </c>
      <c r="AT23" s="132">
        <f t="shared" si="24"/>
        <v>0</v>
      </c>
      <c r="AU23" s="132">
        <f t="shared" si="25"/>
        <v>3.7460216418154029E-3</v>
      </c>
    </row>
    <row r="24" spans="1:47" x14ac:dyDescent="0.35">
      <c r="A24" s="136"/>
      <c r="B24" s="12" t="s">
        <v>4</v>
      </c>
      <c r="C24" s="13">
        <v>109.55616597547005</v>
      </c>
      <c r="D24" s="14">
        <v>194.40924837636462</v>
      </c>
      <c r="E24" s="14">
        <v>299.39328740585819</v>
      </c>
      <c r="F24" s="89">
        <v>9523.6142172972723</v>
      </c>
      <c r="G24" s="14">
        <v>153.52634591918775</v>
      </c>
      <c r="H24" s="14">
        <v>21.981172806797606</v>
      </c>
      <c r="I24" s="14">
        <v>8.758163771129885</v>
      </c>
      <c r="J24" s="14">
        <v>3.1831913767435323</v>
      </c>
      <c r="K24" s="14">
        <v>0.8494734329254261</v>
      </c>
      <c r="L24" s="14">
        <v>0</v>
      </c>
      <c r="M24" s="14">
        <v>0</v>
      </c>
      <c r="N24" s="15">
        <v>0</v>
      </c>
      <c r="O24" s="133">
        <f t="shared" si="26"/>
        <v>10315.271266361751</v>
      </c>
      <c r="Q24" s="136"/>
      <c r="R24" s="12" t="s">
        <v>4</v>
      </c>
      <c r="S24" s="13">
        <v>109.55616597547005</v>
      </c>
      <c r="T24" s="14">
        <v>194.40924837636462</v>
      </c>
      <c r="U24" s="14">
        <v>299.39328740585819</v>
      </c>
      <c r="V24" s="14"/>
      <c r="W24" s="14">
        <v>153.52634591918775</v>
      </c>
      <c r="X24" s="14">
        <v>21.981172806797606</v>
      </c>
      <c r="Y24" s="14">
        <v>8.758163771129885</v>
      </c>
      <c r="Z24" s="14">
        <v>3.1831913767435323</v>
      </c>
      <c r="AA24" s="14">
        <v>0.8494734329254261</v>
      </c>
      <c r="AB24" s="14">
        <v>0</v>
      </c>
      <c r="AC24" s="14">
        <v>0</v>
      </c>
      <c r="AD24" s="15">
        <v>0</v>
      </c>
      <c r="AE24" s="37">
        <f t="shared" si="2"/>
        <v>791.65704906447695</v>
      </c>
      <c r="AH24" s="136"/>
      <c r="AI24" s="12" t="s">
        <v>4</v>
      </c>
      <c r="AJ24" s="132">
        <f t="shared" si="27"/>
        <v>0.13838841718763903</v>
      </c>
      <c r="AK24" s="132">
        <f t="shared" si="15"/>
        <v>0.24557256024702034</v>
      </c>
      <c r="AL24" s="132">
        <f t="shared" si="16"/>
        <v>0.37818558902451449</v>
      </c>
      <c r="AM24" s="132"/>
      <c r="AN24" s="132">
        <f t="shared" si="18"/>
        <v>0.19393037187076662</v>
      </c>
      <c r="AO24" s="132">
        <f t="shared" si="19"/>
        <v>2.776602928347997E-2</v>
      </c>
      <c r="AP24" s="132">
        <f t="shared" si="20"/>
        <v>1.1063078111259983E-2</v>
      </c>
      <c r="AQ24" s="132">
        <f t="shared" si="21"/>
        <v>4.0209221663663544E-3</v>
      </c>
      <c r="AR24" s="132">
        <f t="shared" si="22"/>
        <v>1.0730321089533308E-3</v>
      </c>
      <c r="AS24" s="132">
        <f t="shared" si="23"/>
        <v>0</v>
      </c>
      <c r="AT24" s="132">
        <f t="shared" si="24"/>
        <v>0</v>
      </c>
      <c r="AU24" s="132">
        <f t="shared" si="25"/>
        <v>0</v>
      </c>
    </row>
    <row r="25" spans="1:47" ht="34.5" x14ac:dyDescent="0.35">
      <c r="A25" s="136"/>
      <c r="B25" s="12" t="s">
        <v>5</v>
      </c>
      <c r="C25" s="13">
        <v>23.821734881875557</v>
      </c>
      <c r="D25" s="14">
        <v>40.840479447132864</v>
      </c>
      <c r="E25" s="14">
        <v>147.27723108910524</v>
      </c>
      <c r="F25" s="14">
        <v>144.04927877214425</v>
      </c>
      <c r="G25" s="89">
        <v>4338.0234180847619</v>
      </c>
      <c r="H25" s="14">
        <v>21.761757487339217</v>
      </c>
      <c r="I25" s="14">
        <v>3.1072559259604917</v>
      </c>
      <c r="J25" s="14">
        <v>9.4675133122574007</v>
      </c>
      <c r="K25" s="14">
        <v>1.8405819411069728</v>
      </c>
      <c r="L25" s="14">
        <v>0</v>
      </c>
      <c r="M25" s="14">
        <v>0</v>
      </c>
      <c r="N25" s="15">
        <v>0</v>
      </c>
      <c r="O25" s="133">
        <f t="shared" si="26"/>
        <v>4730.1892509416839</v>
      </c>
      <c r="Q25" s="136"/>
      <c r="R25" s="12" t="s">
        <v>5</v>
      </c>
      <c r="S25" s="13">
        <v>23.821734881875557</v>
      </c>
      <c r="T25" s="14">
        <v>40.840479447132864</v>
      </c>
      <c r="U25" s="14">
        <v>147.27723108910524</v>
      </c>
      <c r="V25" s="14">
        <v>144.04927877214425</v>
      </c>
      <c r="W25" s="14"/>
      <c r="X25" s="14">
        <v>21.761757487339217</v>
      </c>
      <c r="Y25" s="14">
        <v>3.1072559259604917</v>
      </c>
      <c r="Z25" s="14">
        <v>9.4675133122574007</v>
      </c>
      <c r="AA25" s="14">
        <v>1.8405819411069728</v>
      </c>
      <c r="AB25" s="14">
        <v>0</v>
      </c>
      <c r="AC25" s="14">
        <v>0</v>
      </c>
      <c r="AD25" s="15">
        <v>0</v>
      </c>
      <c r="AE25" s="37">
        <f t="shared" si="2"/>
        <v>392.16583285692195</v>
      </c>
      <c r="AH25" s="136"/>
      <c r="AI25" s="12" t="s">
        <v>5</v>
      </c>
      <c r="AJ25" s="132">
        <f t="shared" si="27"/>
        <v>6.0744034502788251E-2</v>
      </c>
      <c r="AK25" s="132">
        <f t="shared" si="15"/>
        <v>0.10414084049497788</v>
      </c>
      <c r="AL25" s="132">
        <f t="shared" si="16"/>
        <v>0.37554834906496803</v>
      </c>
      <c r="AM25" s="132">
        <f t="shared" si="17"/>
        <v>0.36731725893290473</v>
      </c>
      <c r="AN25" s="132"/>
      <c r="AO25" s="132">
        <f t="shared" si="19"/>
        <v>5.5491212298647119E-2</v>
      </c>
      <c r="AP25" s="132">
        <f t="shared" si="20"/>
        <v>7.9233213748484427E-3</v>
      </c>
      <c r="AQ25" s="132">
        <f t="shared" si="21"/>
        <v>2.4141606736330687E-2</v>
      </c>
      <c r="AR25" s="132">
        <f t="shared" si="22"/>
        <v>4.6933765945349247E-3</v>
      </c>
      <c r="AS25" s="132">
        <f t="shared" si="23"/>
        <v>0</v>
      </c>
      <c r="AT25" s="132">
        <f t="shared" si="24"/>
        <v>0</v>
      </c>
      <c r="AU25" s="132">
        <f t="shared" si="25"/>
        <v>0</v>
      </c>
    </row>
    <row r="26" spans="1:47" ht="46" x14ac:dyDescent="0.35">
      <c r="A26" s="136"/>
      <c r="B26" s="12" t="s">
        <v>6</v>
      </c>
      <c r="C26" s="13">
        <v>230.71730805204908</v>
      </c>
      <c r="D26" s="14">
        <v>74.989462398176428</v>
      </c>
      <c r="E26" s="14">
        <v>8.8059171042008231</v>
      </c>
      <c r="F26" s="14">
        <v>33.240549671312657</v>
      </c>
      <c r="G26" s="14">
        <v>23.345142273319784</v>
      </c>
      <c r="H26" s="89">
        <v>7240.3599876647886</v>
      </c>
      <c r="I26" s="14">
        <v>5.1466684148010158</v>
      </c>
      <c r="J26" s="14">
        <v>0</v>
      </c>
      <c r="K26" s="14">
        <v>72.706568934384308</v>
      </c>
      <c r="L26" s="14">
        <v>4.5661975108647876</v>
      </c>
      <c r="M26" s="14">
        <v>4.4501341473357829</v>
      </c>
      <c r="N26" s="15">
        <v>0</v>
      </c>
      <c r="O26" s="133">
        <f t="shared" si="26"/>
        <v>7698.3279361712339</v>
      </c>
      <c r="Q26" s="136"/>
      <c r="R26" s="12" t="s">
        <v>6</v>
      </c>
      <c r="S26" s="13">
        <v>230.71730805204908</v>
      </c>
      <c r="T26" s="14">
        <v>74.989462398176428</v>
      </c>
      <c r="U26" s="14">
        <v>8.8059171042008231</v>
      </c>
      <c r="V26" s="14">
        <v>33.240549671312657</v>
      </c>
      <c r="W26" s="14">
        <v>23.345142273319784</v>
      </c>
      <c r="X26" s="14"/>
      <c r="Y26" s="14">
        <v>5.1466684148010158</v>
      </c>
      <c r="Z26" s="14">
        <v>0</v>
      </c>
      <c r="AA26" s="14">
        <v>72.706568934384308</v>
      </c>
      <c r="AB26" s="14">
        <v>4.5661975108647876</v>
      </c>
      <c r="AC26" s="14">
        <v>4.4501341473357829</v>
      </c>
      <c r="AD26" s="15">
        <v>0</v>
      </c>
      <c r="AE26" s="37">
        <f t="shared" si="2"/>
        <v>457.96794850644466</v>
      </c>
      <c r="AH26" s="136"/>
      <c r="AI26" s="12" t="s">
        <v>6</v>
      </c>
      <c r="AJ26" s="132">
        <f t="shared" si="27"/>
        <v>0.5037848364814167</v>
      </c>
      <c r="AK26" s="132">
        <f t="shared" si="15"/>
        <v>0.16374390968349864</v>
      </c>
      <c r="AL26" s="132">
        <f t="shared" si="16"/>
        <v>1.9228238860206838E-2</v>
      </c>
      <c r="AM26" s="132">
        <f t="shared" si="17"/>
        <v>7.2582698810514878E-2</v>
      </c>
      <c r="AN26" s="132">
        <f t="shared" si="18"/>
        <v>5.097549369875011E-2</v>
      </c>
      <c r="AO26" s="132"/>
      <c r="AP26" s="132">
        <f t="shared" si="20"/>
        <v>1.1238053736261831E-2</v>
      </c>
      <c r="AQ26" s="132">
        <f t="shared" si="21"/>
        <v>0</v>
      </c>
      <c r="AR26" s="132">
        <f t="shared" si="22"/>
        <v>0.15875907729241703</v>
      </c>
      <c r="AS26" s="132">
        <f t="shared" si="23"/>
        <v>9.9705613149487261E-3</v>
      </c>
      <c r="AT26" s="132">
        <f t="shared" si="24"/>
        <v>9.7171301219852926E-3</v>
      </c>
      <c r="AU26" s="132">
        <f t="shared" si="25"/>
        <v>0</v>
      </c>
    </row>
    <row r="27" spans="1:47" x14ac:dyDescent="0.35">
      <c r="A27" s="136"/>
      <c r="B27" s="12" t="s">
        <v>7</v>
      </c>
      <c r="C27" s="13">
        <v>174.54871152141871</v>
      </c>
      <c r="D27" s="14">
        <v>90.190822230290181</v>
      </c>
      <c r="E27" s="14">
        <v>1.79480387144867</v>
      </c>
      <c r="F27" s="14">
        <v>14.694300989211557</v>
      </c>
      <c r="G27" s="14">
        <v>2.5735194005030477</v>
      </c>
      <c r="H27" s="14">
        <v>9.0742244285656692</v>
      </c>
      <c r="I27" s="89">
        <v>233.73877824688745</v>
      </c>
      <c r="J27" s="14">
        <v>3.2689747808392537</v>
      </c>
      <c r="K27" s="14">
        <v>0</v>
      </c>
      <c r="L27" s="14">
        <v>1.9728572497604477</v>
      </c>
      <c r="M27" s="14">
        <v>0</v>
      </c>
      <c r="N27" s="15">
        <v>0.67312684783629773</v>
      </c>
      <c r="O27" s="1"/>
      <c r="Q27" s="136"/>
      <c r="R27" s="12" t="s">
        <v>7</v>
      </c>
      <c r="S27" s="13">
        <v>174.54871152141871</v>
      </c>
      <c r="T27" s="14">
        <v>90.190822230290181</v>
      </c>
      <c r="U27" s="14">
        <v>1.79480387144867</v>
      </c>
      <c r="V27" s="14">
        <v>14.694300989211557</v>
      </c>
      <c r="W27" s="14">
        <v>2.5735194005030477</v>
      </c>
      <c r="X27" s="14">
        <v>9.0742244285656692</v>
      </c>
      <c r="Y27" s="14"/>
      <c r="Z27" s="14">
        <v>3.2689747808392537</v>
      </c>
      <c r="AA27" s="14">
        <v>0</v>
      </c>
      <c r="AB27" s="14">
        <v>1.9728572497604477</v>
      </c>
      <c r="AC27" s="14">
        <v>0</v>
      </c>
      <c r="AD27" s="15">
        <v>0.67312684783629773</v>
      </c>
      <c r="AE27" s="37">
        <f t="shared" si="2"/>
        <v>298.79134131987388</v>
      </c>
      <c r="AF27" s="37">
        <f>SUM(AE21:AE26)</f>
        <v>4394.4477310950679</v>
      </c>
      <c r="AH27" s="136"/>
      <c r="AI27" s="12" t="s">
        <v>7</v>
      </c>
      <c r="AJ27" s="132">
        <f t="shared" si="27"/>
        <v>0.58418262975885216</v>
      </c>
      <c r="AK27" s="132">
        <f t="shared" si="15"/>
        <v>0.3018521950197196</v>
      </c>
      <c r="AL27" s="132">
        <f t="shared" si="16"/>
        <v>6.0068804655461078E-3</v>
      </c>
      <c r="AM27" s="132">
        <f t="shared" si="17"/>
        <v>4.9179139275928464E-2</v>
      </c>
      <c r="AN27" s="132">
        <f t="shared" si="18"/>
        <v>8.6130989912051783E-3</v>
      </c>
      <c r="AO27" s="132">
        <f t="shared" si="19"/>
        <v>3.0369770383845137E-2</v>
      </c>
      <c r="AP27" s="132"/>
      <c r="AQ27" s="132">
        <f t="shared" si="21"/>
        <v>1.0940661019154575E-2</v>
      </c>
      <c r="AR27" s="132">
        <f t="shared" si="22"/>
        <v>0</v>
      </c>
      <c r="AS27" s="132">
        <f t="shared" si="23"/>
        <v>6.602792574395209E-3</v>
      </c>
      <c r="AT27" s="132">
        <f t="shared" si="24"/>
        <v>0</v>
      </c>
      <c r="AU27" s="132">
        <f t="shared" si="25"/>
        <v>2.2528325113533843E-3</v>
      </c>
    </row>
    <row r="28" spans="1:47" x14ac:dyDescent="0.35">
      <c r="A28" s="136"/>
      <c r="B28" s="12" t="s">
        <v>8</v>
      </c>
      <c r="C28" s="13">
        <v>9.0791747663294711</v>
      </c>
      <c r="D28" s="14">
        <v>16.01984566695949</v>
      </c>
      <c r="E28" s="14">
        <v>162.06873648574424</v>
      </c>
      <c r="F28" s="14">
        <v>6.9987984079777954</v>
      </c>
      <c r="G28" s="14">
        <v>9.2488812691942535</v>
      </c>
      <c r="H28" s="14">
        <v>0</v>
      </c>
      <c r="I28" s="14">
        <v>2.5581127036201283</v>
      </c>
      <c r="J28" s="89">
        <v>167.32374492967182</v>
      </c>
      <c r="K28" s="14">
        <v>0</v>
      </c>
      <c r="L28" s="14">
        <v>0</v>
      </c>
      <c r="M28" s="14">
        <v>0</v>
      </c>
      <c r="N28" s="15">
        <v>0</v>
      </c>
      <c r="O28" s="1"/>
      <c r="Q28" s="136"/>
      <c r="R28" s="12" t="s">
        <v>8</v>
      </c>
      <c r="S28" s="13">
        <v>9.0791747663294711</v>
      </c>
      <c r="T28" s="14">
        <v>16.01984566695949</v>
      </c>
      <c r="U28" s="14">
        <v>162.06873648574424</v>
      </c>
      <c r="V28" s="14">
        <v>6.9987984079777954</v>
      </c>
      <c r="W28" s="14">
        <v>9.2488812691942535</v>
      </c>
      <c r="X28" s="14">
        <v>0</v>
      </c>
      <c r="Y28" s="14">
        <v>2.5581127036201283</v>
      </c>
      <c r="Z28" s="14"/>
      <c r="AA28" s="14">
        <v>0</v>
      </c>
      <c r="AB28" s="14">
        <v>0</v>
      </c>
      <c r="AC28" s="14">
        <v>0</v>
      </c>
      <c r="AD28" s="15">
        <v>0</v>
      </c>
      <c r="AE28" s="37">
        <f t="shared" si="2"/>
        <v>205.97354929982538</v>
      </c>
      <c r="AH28" s="136"/>
      <c r="AI28" s="12" t="s">
        <v>8</v>
      </c>
      <c r="AJ28" s="132">
        <f t="shared" si="27"/>
        <v>4.4079323763622537E-2</v>
      </c>
      <c r="AK28" s="132">
        <f t="shared" si="15"/>
        <v>7.7776227682711835E-2</v>
      </c>
      <c r="AL28" s="132">
        <f t="shared" si="16"/>
        <v>0.78684247097101234</v>
      </c>
      <c r="AM28" s="132">
        <f t="shared" si="17"/>
        <v>3.3979112520850896E-2</v>
      </c>
      <c r="AN28" s="132">
        <f t="shared" si="18"/>
        <v>4.4903247531706707E-2</v>
      </c>
      <c r="AO28" s="132">
        <f t="shared" si="19"/>
        <v>0</v>
      </c>
      <c r="AP28" s="132">
        <f t="shared" si="20"/>
        <v>1.2419617530095633E-2</v>
      </c>
      <c r="AQ28" s="132"/>
      <c r="AR28" s="132">
        <f t="shared" si="22"/>
        <v>0</v>
      </c>
      <c r="AS28" s="132">
        <f t="shared" si="23"/>
        <v>0</v>
      </c>
      <c r="AT28" s="132">
        <f t="shared" si="24"/>
        <v>0</v>
      </c>
      <c r="AU28" s="132">
        <f t="shared" si="25"/>
        <v>0</v>
      </c>
    </row>
    <row r="29" spans="1:47" x14ac:dyDescent="0.35">
      <c r="A29" s="136"/>
      <c r="B29" s="12" t="s">
        <v>9</v>
      </c>
      <c r="C29" s="13">
        <v>4.8498998308192407</v>
      </c>
      <c r="D29" s="14">
        <v>1.0247453458775675</v>
      </c>
      <c r="E29" s="14">
        <v>5.8794633674972099</v>
      </c>
      <c r="F29" s="14">
        <v>4.1882867822728098</v>
      </c>
      <c r="G29" s="14">
        <v>4.2816311359114483</v>
      </c>
      <c r="H29" s="14">
        <v>77.468707925491529</v>
      </c>
      <c r="I29" s="14">
        <v>0</v>
      </c>
      <c r="J29" s="14">
        <v>0</v>
      </c>
      <c r="K29" s="89">
        <v>178.72484177841264</v>
      </c>
      <c r="L29" s="14">
        <v>3.122007446037661</v>
      </c>
      <c r="M29" s="14">
        <v>0</v>
      </c>
      <c r="N29" s="15">
        <v>0</v>
      </c>
      <c r="O29" s="1"/>
      <c r="Q29" s="136"/>
      <c r="R29" s="12" t="s">
        <v>9</v>
      </c>
      <c r="S29" s="13">
        <v>4.8498998308192407</v>
      </c>
      <c r="T29" s="14">
        <v>1.0247453458775675</v>
      </c>
      <c r="U29" s="14">
        <v>5.8794633674972099</v>
      </c>
      <c r="V29" s="14">
        <v>4.1882867822728098</v>
      </c>
      <c r="W29" s="14">
        <v>4.2816311359114483</v>
      </c>
      <c r="X29" s="14">
        <v>77.468707925491529</v>
      </c>
      <c r="Y29" s="14">
        <v>0</v>
      </c>
      <c r="Z29" s="14">
        <v>0</v>
      </c>
      <c r="AA29" s="14"/>
      <c r="AB29" s="14">
        <v>3.122007446037661</v>
      </c>
      <c r="AC29" s="14">
        <v>0</v>
      </c>
      <c r="AD29" s="15">
        <v>0</v>
      </c>
      <c r="AE29" s="37">
        <f t="shared" si="2"/>
        <v>100.81474183390746</v>
      </c>
      <c r="AH29" s="136"/>
      <c r="AI29" s="12" t="s">
        <v>9</v>
      </c>
      <c r="AJ29" s="132">
        <f t="shared" si="27"/>
        <v>4.8107050046405544E-2</v>
      </c>
      <c r="AK29" s="132">
        <f t="shared" si="15"/>
        <v>1.0164637901526724E-2</v>
      </c>
      <c r="AL29" s="132">
        <f t="shared" si="16"/>
        <v>5.831948047026337E-2</v>
      </c>
      <c r="AM29" s="132">
        <f t="shared" si="17"/>
        <v>4.154438831151324E-2</v>
      </c>
      <c r="AN29" s="132">
        <f t="shared" si="18"/>
        <v>4.2470288154538412E-2</v>
      </c>
      <c r="AO29" s="132">
        <f t="shared" si="19"/>
        <v>0.76842638800902174</v>
      </c>
      <c r="AP29" s="132">
        <f t="shared" si="20"/>
        <v>0</v>
      </c>
      <c r="AQ29" s="132">
        <f t="shared" si="21"/>
        <v>0</v>
      </c>
      <c r="AR29" s="132"/>
      <c r="AS29" s="132">
        <f t="shared" si="23"/>
        <v>3.0967767106731037E-2</v>
      </c>
      <c r="AT29" s="132">
        <f t="shared" si="24"/>
        <v>0</v>
      </c>
      <c r="AU29" s="132">
        <f t="shared" si="25"/>
        <v>0</v>
      </c>
    </row>
    <row r="30" spans="1:47" x14ac:dyDescent="0.35">
      <c r="A30" s="136"/>
      <c r="B30" s="12" t="s">
        <v>10</v>
      </c>
      <c r="C30" s="13">
        <v>48.128854026965257</v>
      </c>
      <c r="D30" s="14">
        <v>0</v>
      </c>
      <c r="E30" s="14">
        <v>0</v>
      </c>
      <c r="F30" s="14">
        <v>0.72216906942416748</v>
      </c>
      <c r="G30" s="14">
        <v>0</v>
      </c>
      <c r="H30" s="14">
        <v>4.4347500457814677</v>
      </c>
      <c r="I30" s="14">
        <v>1.1204426182822738</v>
      </c>
      <c r="J30" s="14">
        <v>0</v>
      </c>
      <c r="K30" s="14">
        <v>0</v>
      </c>
      <c r="L30" s="89">
        <v>60.414834791971309</v>
      </c>
      <c r="M30" s="14">
        <v>0</v>
      </c>
      <c r="N30" s="15">
        <v>0</v>
      </c>
      <c r="O30" s="1"/>
      <c r="Q30" s="136"/>
      <c r="R30" s="12" t="s">
        <v>10</v>
      </c>
      <c r="S30" s="13">
        <v>48.128854026965257</v>
      </c>
      <c r="T30" s="14">
        <v>0</v>
      </c>
      <c r="U30" s="14">
        <v>0</v>
      </c>
      <c r="V30" s="14">
        <v>0.72216906942416748</v>
      </c>
      <c r="W30" s="14">
        <v>0</v>
      </c>
      <c r="X30" s="14">
        <v>4.4347500457814677</v>
      </c>
      <c r="Y30" s="14">
        <v>1.1204426182822738</v>
      </c>
      <c r="Z30" s="14">
        <v>0</v>
      </c>
      <c r="AA30" s="14">
        <v>0</v>
      </c>
      <c r="AB30" s="14"/>
      <c r="AC30" s="14">
        <v>0</v>
      </c>
      <c r="AD30" s="15">
        <v>0</v>
      </c>
      <c r="AE30" s="37">
        <f t="shared" si="2"/>
        <v>54.406215760453172</v>
      </c>
      <c r="AH30" s="136"/>
      <c r="AI30" s="12" t="s">
        <v>10</v>
      </c>
      <c r="AJ30" s="132">
        <f t="shared" si="27"/>
        <v>0.88462050437165662</v>
      </c>
      <c r="AK30" s="132">
        <f t="shared" si="15"/>
        <v>0</v>
      </c>
      <c r="AL30" s="132">
        <f t="shared" si="16"/>
        <v>0</v>
      </c>
      <c r="AM30" s="132">
        <f t="shared" si="17"/>
        <v>1.327365006608488E-2</v>
      </c>
      <c r="AN30" s="132">
        <f t="shared" si="18"/>
        <v>0</v>
      </c>
      <c r="AO30" s="132">
        <f t="shared" si="19"/>
        <v>8.1511826981449459E-2</v>
      </c>
      <c r="AP30" s="132">
        <f t="shared" si="20"/>
        <v>2.0594018580808959E-2</v>
      </c>
      <c r="AQ30" s="132">
        <f t="shared" si="21"/>
        <v>0</v>
      </c>
      <c r="AR30" s="132">
        <f t="shared" si="22"/>
        <v>0</v>
      </c>
      <c r="AS30" s="132"/>
      <c r="AT30" s="132">
        <f t="shared" si="24"/>
        <v>0</v>
      </c>
      <c r="AU30" s="132">
        <f t="shared" si="25"/>
        <v>0</v>
      </c>
    </row>
    <row r="31" spans="1:47" ht="23" x14ac:dyDescent="0.35">
      <c r="A31" s="136"/>
      <c r="B31" s="12" t="s">
        <v>11</v>
      </c>
      <c r="C31" s="13">
        <v>29.263573372619241</v>
      </c>
      <c r="D31" s="14">
        <v>0.73091676310683318</v>
      </c>
      <c r="E31" s="14">
        <v>0</v>
      </c>
      <c r="F31" s="14">
        <v>1.0019100823914178</v>
      </c>
      <c r="G31" s="14">
        <v>0</v>
      </c>
      <c r="H31" s="14">
        <v>5.8123932516276611</v>
      </c>
      <c r="I31" s="14">
        <v>0</v>
      </c>
      <c r="J31" s="14">
        <v>0</v>
      </c>
      <c r="K31" s="14">
        <v>0</v>
      </c>
      <c r="L31" s="14">
        <v>0</v>
      </c>
      <c r="M31" s="89">
        <v>12.682406770381542</v>
      </c>
      <c r="N31" s="15">
        <v>0</v>
      </c>
      <c r="O31" s="1"/>
      <c r="Q31" s="136"/>
      <c r="R31" s="12" t="s">
        <v>11</v>
      </c>
      <c r="S31" s="13">
        <v>29.263573372619241</v>
      </c>
      <c r="T31" s="14">
        <v>0.73091676310683318</v>
      </c>
      <c r="U31" s="14">
        <v>0</v>
      </c>
      <c r="V31" s="14">
        <v>1.0019100823914178</v>
      </c>
      <c r="W31" s="14">
        <v>0</v>
      </c>
      <c r="X31" s="14">
        <v>5.8123932516276611</v>
      </c>
      <c r="Y31" s="14">
        <v>0</v>
      </c>
      <c r="Z31" s="14">
        <v>0</v>
      </c>
      <c r="AA31" s="14">
        <v>0</v>
      </c>
      <c r="AB31" s="14">
        <v>0</v>
      </c>
      <c r="AC31" s="14"/>
      <c r="AD31" s="15">
        <v>0</v>
      </c>
      <c r="AE31" s="37">
        <f t="shared" si="2"/>
        <v>36.808793469745154</v>
      </c>
      <c r="AH31" s="136"/>
      <c r="AI31" s="12" t="s">
        <v>11</v>
      </c>
      <c r="AJ31" s="132">
        <f t="shared" si="27"/>
        <v>0.7950158267662949</v>
      </c>
      <c r="AK31" s="132">
        <f t="shared" si="15"/>
        <v>1.9857123643772987E-2</v>
      </c>
      <c r="AL31" s="132">
        <f t="shared" si="16"/>
        <v>0</v>
      </c>
      <c r="AM31" s="132">
        <f t="shared" si="17"/>
        <v>2.7219313320197086E-2</v>
      </c>
      <c r="AN31" s="132">
        <f t="shared" si="18"/>
        <v>0</v>
      </c>
      <c r="AO31" s="132">
        <f t="shared" si="19"/>
        <v>0.15790773626973498</v>
      </c>
      <c r="AP31" s="132">
        <f t="shared" si="20"/>
        <v>0</v>
      </c>
      <c r="AQ31" s="132">
        <f t="shared" si="21"/>
        <v>0</v>
      </c>
      <c r="AR31" s="132">
        <f t="shared" si="22"/>
        <v>0</v>
      </c>
      <c r="AS31" s="132">
        <f t="shared" si="23"/>
        <v>0</v>
      </c>
      <c r="AT31" s="132"/>
      <c r="AU31" s="132">
        <f t="shared" si="25"/>
        <v>0</v>
      </c>
    </row>
    <row r="32" spans="1:47" x14ac:dyDescent="0.35">
      <c r="A32" s="137"/>
      <c r="B32" s="16" t="s">
        <v>12</v>
      </c>
      <c r="C32" s="17">
        <v>15.703742570719434</v>
      </c>
      <c r="D32" s="18">
        <v>6.8664416131476012</v>
      </c>
      <c r="E32" s="18">
        <v>3.7537606507758654</v>
      </c>
      <c r="F32" s="18">
        <v>2.2203625834004574</v>
      </c>
      <c r="G32" s="18">
        <v>0.53902546613519919</v>
      </c>
      <c r="H32" s="18">
        <v>0.60844578787461934</v>
      </c>
      <c r="I32" s="18">
        <v>4.4981795011314762</v>
      </c>
      <c r="J32" s="18">
        <v>3.0273491227291496</v>
      </c>
      <c r="K32" s="18">
        <v>1.8582942509504914</v>
      </c>
      <c r="L32" s="18">
        <v>4.4571240524236817</v>
      </c>
      <c r="M32" s="18">
        <v>0</v>
      </c>
      <c r="N32" s="90">
        <v>234.92926497991169</v>
      </c>
      <c r="O32" s="133">
        <f>SUM(O21:O31)</f>
        <v>79524.079017959462</v>
      </c>
      <c r="Q32" s="137"/>
      <c r="R32" s="16" t="s">
        <v>12</v>
      </c>
      <c r="S32" s="17">
        <v>15.703742570719434</v>
      </c>
      <c r="T32" s="18">
        <v>6.8664416131476012</v>
      </c>
      <c r="U32" s="18">
        <v>3.7537606507758654</v>
      </c>
      <c r="V32" s="18">
        <v>2.2203625834004574</v>
      </c>
      <c r="W32" s="18">
        <v>0.53902546613519919</v>
      </c>
      <c r="X32" s="18">
        <v>0.60844578787461934</v>
      </c>
      <c r="Y32" s="18">
        <v>4.4981795011314762</v>
      </c>
      <c r="Z32" s="18">
        <v>3.0273491227291496</v>
      </c>
      <c r="AA32" s="18">
        <v>1.8582942509504914</v>
      </c>
      <c r="AB32" s="18">
        <v>4.4571240524236817</v>
      </c>
      <c r="AC32" s="18">
        <v>0</v>
      </c>
      <c r="AD32" s="19"/>
      <c r="AE32" s="37">
        <f t="shared" si="2"/>
        <v>43.532725599287978</v>
      </c>
      <c r="AH32" s="137"/>
      <c r="AI32" s="16" t="s">
        <v>12</v>
      </c>
      <c r="AJ32" s="132">
        <f t="shared" si="27"/>
        <v>0.36073419145104679</v>
      </c>
      <c r="AK32" s="132">
        <f t="shared" si="15"/>
        <v>0.15773056978678837</v>
      </c>
      <c r="AL32" s="132">
        <f t="shared" si="16"/>
        <v>8.622847752122513E-2</v>
      </c>
      <c r="AM32" s="132">
        <f t="shared" si="17"/>
        <v>5.1004446719889594E-2</v>
      </c>
      <c r="AN32" s="132">
        <f t="shared" si="18"/>
        <v>1.2382074834845984E-2</v>
      </c>
      <c r="AO32" s="132">
        <f t="shared" si="19"/>
        <v>1.3976744609911837E-2</v>
      </c>
      <c r="AP32" s="132">
        <f t="shared" si="20"/>
        <v>0.10332868983524084</v>
      </c>
      <c r="AQ32" s="132">
        <f t="shared" si="21"/>
        <v>6.9541915445300417E-2</v>
      </c>
      <c r="AR32" s="132">
        <f t="shared" si="22"/>
        <v>4.268729387761757E-2</v>
      </c>
      <c r="AS32" s="132">
        <f t="shared" si="23"/>
        <v>0.10238559591813343</v>
      </c>
      <c r="AT32" s="132">
        <f t="shared" si="24"/>
        <v>0</v>
      </c>
      <c r="AU32" s="132"/>
    </row>
    <row r="33" spans="1:47" x14ac:dyDescent="0.35">
      <c r="AE33" s="37"/>
    </row>
    <row r="34" spans="1:47" x14ac:dyDescent="0.35">
      <c r="AE34" s="37"/>
    </row>
    <row r="35" spans="1:47" x14ac:dyDescent="0.35">
      <c r="A35" s="149">
        <v>2015</v>
      </c>
      <c r="B35" s="149"/>
      <c r="C35" s="146" t="s">
        <v>0</v>
      </c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8"/>
      <c r="O35" s="1"/>
      <c r="Q35" s="149">
        <v>2015</v>
      </c>
      <c r="R35" s="149"/>
      <c r="S35" s="146" t="s">
        <v>0</v>
      </c>
      <c r="T35" s="147"/>
      <c r="U35" s="147"/>
      <c r="V35" s="147"/>
      <c r="W35" s="147"/>
      <c r="X35" s="147"/>
      <c r="Y35" s="147"/>
      <c r="Z35" s="147"/>
      <c r="AA35" s="147"/>
      <c r="AB35" s="147"/>
      <c r="AC35" s="147"/>
      <c r="AD35" s="148"/>
      <c r="AE35" s="37"/>
      <c r="AH35" s="149">
        <v>2015</v>
      </c>
      <c r="AI35" s="149"/>
      <c r="AJ35" s="146" t="s">
        <v>0</v>
      </c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8"/>
    </row>
    <row r="36" spans="1:47" ht="47" x14ac:dyDescent="0.35">
      <c r="A36" s="149"/>
      <c r="B36" s="149"/>
      <c r="C36" s="2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3" t="s">
        <v>7</v>
      </c>
      <c r="J36" s="3" t="s">
        <v>8</v>
      </c>
      <c r="K36" s="3" t="s">
        <v>9</v>
      </c>
      <c r="L36" s="3" t="s">
        <v>10</v>
      </c>
      <c r="M36" s="3" t="s">
        <v>11</v>
      </c>
      <c r="N36" s="4" t="s">
        <v>12</v>
      </c>
      <c r="O36" s="1"/>
      <c r="Q36" s="149"/>
      <c r="R36" s="149"/>
      <c r="S36" s="2" t="s">
        <v>1</v>
      </c>
      <c r="T36" s="3" t="s">
        <v>2</v>
      </c>
      <c r="U36" s="3" t="s">
        <v>3</v>
      </c>
      <c r="V36" s="3" t="s">
        <v>4</v>
      </c>
      <c r="W36" s="3" t="s">
        <v>5</v>
      </c>
      <c r="X36" s="3" t="s">
        <v>6</v>
      </c>
      <c r="Y36" s="3" t="s">
        <v>7</v>
      </c>
      <c r="Z36" s="3" t="s">
        <v>8</v>
      </c>
      <c r="AA36" s="3" t="s">
        <v>9</v>
      </c>
      <c r="AB36" s="3" t="s">
        <v>10</v>
      </c>
      <c r="AC36" s="3" t="s">
        <v>11</v>
      </c>
      <c r="AD36" s="4" t="s">
        <v>12</v>
      </c>
      <c r="AE36" s="37"/>
      <c r="AH36" s="149"/>
      <c r="AI36" s="149"/>
      <c r="AJ36" s="2" t="s">
        <v>1</v>
      </c>
      <c r="AK36" s="3" t="s">
        <v>2</v>
      </c>
      <c r="AL36" s="3" t="s">
        <v>3</v>
      </c>
      <c r="AM36" s="3" t="s">
        <v>4</v>
      </c>
      <c r="AN36" s="3" t="s">
        <v>5</v>
      </c>
      <c r="AO36" s="3" t="s">
        <v>6</v>
      </c>
      <c r="AP36" s="3" t="s">
        <v>7</v>
      </c>
      <c r="AQ36" s="3" t="s">
        <v>8</v>
      </c>
      <c r="AR36" s="3" t="s">
        <v>9</v>
      </c>
      <c r="AS36" s="3" t="s">
        <v>10</v>
      </c>
      <c r="AT36" s="3" t="s">
        <v>11</v>
      </c>
      <c r="AU36" s="4" t="s">
        <v>12</v>
      </c>
    </row>
    <row r="37" spans="1:47" x14ac:dyDescent="0.35">
      <c r="A37" s="150"/>
      <c r="B37" s="150"/>
      <c r="C37" s="5" t="s">
        <v>13</v>
      </c>
      <c r="D37" s="6" t="s">
        <v>13</v>
      </c>
      <c r="E37" s="6" t="s">
        <v>13</v>
      </c>
      <c r="F37" s="6" t="s">
        <v>13</v>
      </c>
      <c r="G37" s="6" t="s">
        <v>13</v>
      </c>
      <c r="H37" s="6" t="s">
        <v>13</v>
      </c>
      <c r="I37" s="6" t="s">
        <v>13</v>
      </c>
      <c r="J37" s="6" t="s">
        <v>13</v>
      </c>
      <c r="K37" s="6" t="s">
        <v>13</v>
      </c>
      <c r="L37" s="6" t="s">
        <v>13</v>
      </c>
      <c r="M37" s="6" t="s">
        <v>13</v>
      </c>
      <c r="N37" s="7" t="s">
        <v>13</v>
      </c>
      <c r="O37" s="1"/>
      <c r="Q37" s="150"/>
      <c r="R37" s="150"/>
      <c r="S37" s="5" t="s">
        <v>13</v>
      </c>
      <c r="T37" s="6" t="s">
        <v>13</v>
      </c>
      <c r="U37" s="6" t="s">
        <v>13</v>
      </c>
      <c r="V37" s="6" t="s">
        <v>13</v>
      </c>
      <c r="W37" s="6" t="s">
        <v>13</v>
      </c>
      <c r="X37" s="6" t="s">
        <v>13</v>
      </c>
      <c r="Y37" s="6" t="s">
        <v>13</v>
      </c>
      <c r="Z37" s="6" t="s">
        <v>13</v>
      </c>
      <c r="AA37" s="6" t="s">
        <v>13</v>
      </c>
      <c r="AB37" s="6" t="s">
        <v>13</v>
      </c>
      <c r="AC37" s="6" t="s">
        <v>13</v>
      </c>
      <c r="AD37" s="7" t="s">
        <v>13</v>
      </c>
      <c r="AE37" s="37"/>
      <c r="AH37" s="150"/>
      <c r="AI37" s="150"/>
      <c r="AJ37" s="5" t="s">
        <v>13</v>
      </c>
      <c r="AK37" s="6" t="s">
        <v>13</v>
      </c>
      <c r="AL37" s="6" t="s">
        <v>13</v>
      </c>
      <c r="AM37" s="6" t="s">
        <v>13</v>
      </c>
      <c r="AN37" s="6" t="s">
        <v>13</v>
      </c>
      <c r="AO37" s="6" t="s">
        <v>13</v>
      </c>
      <c r="AP37" s="6" t="s">
        <v>13</v>
      </c>
      <c r="AQ37" s="6" t="s">
        <v>13</v>
      </c>
      <c r="AR37" s="6" t="s">
        <v>13</v>
      </c>
      <c r="AS37" s="6" t="s">
        <v>13</v>
      </c>
      <c r="AT37" s="6" t="s">
        <v>13</v>
      </c>
      <c r="AU37" s="7" t="s">
        <v>13</v>
      </c>
    </row>
    <row r="38" spans="1:47" ht="23" x14ac:dyDescent="0.35">
      <c r="A38" s="135" t="s">
        <v>0</v>
      </c>
      <c r="B38" s="8" t="s">
        <v>1</v>
      </c>
      <c r="C38" s="88">
        <v>23518.676939926147</v>
      </c>
      <c r="D38" s="10">
        <v>508.65711449786926</v>
      </c>
      <c r="E38" s="10">
        <v>27.540810045265069</v>
      </c>
      <c r="F38" s="10">
        <v>115.88445784325222</v>
      </c>
      <c r="G38" s="10">
        <v>21.302799095635667</v>
      </c>
      <c r="H38" s="10">
        <v>172.2474538425796</v>
      </c>
      <c r="I38" s="10">
        <v>185.37829135219798</v>
      </c>
      <c r="J38" s="10">
        <v>8.014933000000001</v>
      </c>
      <c r="K38" s="10">
        <v>7.8184110000000002</v>
      </c>
      <c r="L38" s="10">
        <v>50.022671957746553</v>
      </c>
      <c r="M38" s="10">
        <v>16.756149144168337</v>
      </c>
      <c r="N38" s="11">
        <v>0</v>
      </c>
      <c r="O38" s="133">
        <f>SUM(C38:N38)</f>
        <v>24632.300031704861</v>
      </c>
      <c r="Q38" s="135" t="s">
        <v>0</v>
      </c>
      <c r="R38" s="8" t="s">
        <v>1</v>
      </c>
      <c r="S38" s="9"/>
      <c r="T38" s="10">
        <v>508.65711449786926</v>
      </c>
      <c r="U38" s="10">
        <v>27.540810045265069</v>
      </c>
      <c r="V38" s="10">
        <v>115.88445784325222</v>
      </c>
      <c r="W38" s="10">
        <v>21.302799095635667</v>
      </c>
      <c r="X38" s="10">
        <v>172.2474538425796</v>
      </c>
      <c r="Y38" s="10">
        <v>185.37829135219798</v>
      </c>
      <c r="Z38" s="10">
        <v>8.014933000000001</v>
      </c>
      <c r="AA38" s="10">
        <v>7.8184110000000002</v>
      </c>
      <c r="AB38" s="10">
        <v>50.022671957746553</v>
      </c>
      <c r="AC38" s="10">
        <v>16.756149144168337</v>
      </c>
      <c r="AD38" s="11">
        <v>0</v>
      </c>
      <c r="AE38" s="37">
        <f t="shared" si="2"/>
        <v>1113.6230917787148</v>
      </c>
      <c r="AH38" s="135" t="s">
        <v>0</v>
      </c>
      <c r="AI38" s="8" t="s">
        <v>1</v>
      </c>
      <c r="AJ38" s="132"/>
      <c r="AK38" s="132">
        <f t="shared" ref="AK38:AK49" si="28">T38/$AE38</f>
        <v>0.45675877076635119</v>
      </c>
      <c r="AL38" s="132">
        <f t="shared" ref="AL38:AL49" si="29">U38/$AE38</f>
        <v>2.4730818037614503E-2</v>
      </c>
      <c r="AM38" s="132">
        <f t="shared" ref="AM38:AM49" si="30">V38/$AE38</f>
        <v>0.10406075331839412</v>
      </c>
      <c r="AN38" s="132">
        <f t="shared" ref="AN38:AN49" si="31">W38/$AE38</f>
        <v>1.9129272060630628E-2</v>
      </c>
      <c r="AO38" s="132">
        <f t="shared" ref="AO38:AO49" si="32">X38/$AE38</f>
        <v>0.15467302637148123</v>
      </c>
      <c r="AP38" s="132">
        <f t="shared" ref="AP38:AP49" si="33">Y38/$AE38</f>
        <v>0.16646412302398092</v>
      </c>
      <c r="AQ38" s="132">
        <f t="shared" ref="AQ38:AQ49" si="34">Z38/$AE38</f>
        <v>7.197168466755023E-3</v>
      </c>
      <c r="AR38" s="132">
        <f t="shared" ref="AR38:AR49" si="35">AA38/$AE38</f>
        <v>7.0206976289546776E-3</v>
      </c>
      <c r="AS38" s="132">
        <f t="shared" ref="AS38:AS49" si="36">AB38/$AE38</f>
        <v>4.491885300065817E-2</v>
      </c>
      <c r="AT38" s="132">
        <f t="shared" ref="AT38:AT49" si="37">AC38/$AE38</f>
        <v>1.504651732517945E-2</v>
      </c>
      <c r="AU38" s="132">
        <f t="shared" ref="AU38:AU48" si="38">AD38/$AE38</f>
        <v>0</v>
      </c>
    </row>
    <row r="39" spans="1:47" ht="34.5" x14ac:dyDescent="0.35">
      <c r="A39" s="136"/>
      <c r="B39" s="12" t="s">
        <v>2</v>
      </c>
      <c r="C39" s="13">
        <v>467.77707227267456</v>
      </c>
      <c r="D39" s="89">
        <v>10987.513720326182</v>
      </c>
      <c r="E39" s="14">
        <v>38.123520448194533</v>
      </c>
      <c r="F39" s="14">
        <v>202.0092234402932</v>
      </c>
      <c r="G39" s="14">
        <v>20.285924968888153</v>
      </c>
      <c r="H39" s="14">
        <v>83.226847808409318</v>
      </c>
      <c r="I39" s="14">
        <v>140.95816822787546</v>
      </c>
      <c r="J39" s="14">
        <v>24.506226028648317</v>
      </c>
      <c r="K39" s="14">
        <v>0.77138150000000005</v>
      </c>
      <c r="L39" s="14">
        <v>0</v>
      </c>
      <c r="M39" s="14">
        <v>0</v>
      </c>
      <c r="N39" s="15">
        <v>0</v>
      </c>
      <c r="O39" s="133">
        <f t="shared" ref="O39:O43" si="39">SUM(C39:N39)</f>
        <v>11965.172085021166</v>
      </c>
      <c r="Q39" s="136"/>
      <c r="R39" s="12" t="s">
        <v>2</v>
      </c>
      <c r="S39" s="13">
        <v>467.77707227267456</v>
      </c>
      <c r="T39" s="14"/>
      <c r="U39" s="14">
        <v>38.123520448194533</v>
      </c>
      <c r="V39" s="14">
        <v>202.0092234402932</v>
      </c>
      <c r="W39" s="14">
        <v>20.285924968888153</v>
      </c>
      <c r="X39" s="14">
        <v>83.226847808409318</v>
      </c>
      <c r="Y39" s="14">
        <v>140.95816822787546</v>
      </c>
      <c r="Z39" s="14">
        <v>24.506226028648317</v>
      </c>
      <c r="AA39" s="14">
        <v>0.77138150000000005</v>
      </c>
      <c r="AB39" s="14">
        <v>0</v>
      </c>
      <c r="AC39" s="14">
        <v>0</v>
      </c>
      <c r="AD39" s="15">
        <v>0</v>
      </c>
      <c r="AE39" s="37">
        <f t="shared" si="2"/>
        <v>977.65836469498356</v>
      </c>
      <c r="AH39" s="136"/>
      <c r="AI39" s="12" t="s">
        <v>2</v>
      </c>
      <c r="AJ39" s="132">
        <f t="shared" ref="AJ39:AJ49" si="40">S39/$AE39</f>
        <v>0.47846680309293399</v>
      </c>
      <c r="AK39" s="132"/>
      <c r="AL39" s="132">
        <f t="shared" si="29"/>
        <v>3.8994726404339174E-2</v>
      </c>
      <c r="AM39" s="132">
        <f t="shared" si="30"/>
        <v>0.20662557672006152</v>
      </c>
      <c r="AN39" s="132">
        <f t="shared" si="31"/>
        <v>2.0749502793050916E-2</v>
      </c>
      <c r="AO39" s="132">
        <f t="shared" si="32"/>
        <v>8.5128763598698393E-2</v>
      </c>
      <c r="AP39" s="132">
        <f t="shared" si="33"/>
        <v>0.14417937115676654</v>
      </c>
      <c r="AQ39" s="132">
        <f t="shared" si="34"/>
        <v>2.5066246977075612E-2</v>
      </c>
      <c r="AR39" s="132">
        <f t="shared" si="35"/>
        <v>7.8900925707382546E-4</v>
      </c>
      <c r="AS39" s="132">
        <f t="shared" si="36"/>
        <v>0</v>
      </c>
      <c r="AT39" s="132">
        <f t="shared" si="37"/>
        <v>0</v>
      </c>
      <c r="AU39" s="132">
        <f t="shared" si="38"/>
        <v>0</v>
      </c>
    </row>
    <row r="40" spans="1:47" ht="23" x14ac:dyDescent="0.35">
      <c r="A40" s="136"/>
      <c r="B40" s="12" t="s">
        <v>3</v>
      </c>
      <c r="C40" s="13">
        <v>23.560222528340073</v>
      </c>
      <c r="D40" s="14">
        <v>42.839793968115295</v>
      </c>
      <c r="E40" s="89">
        <v>14471.776562414861</v>
      </c>
      <c r="F40" s="14">
        <v>307.53506534378261</v>
      </c>
      <c r="G40" s="14">
        <v>140.1576219821672</v>
      </c>
      <c r="H40" s="14">
        <v>1.8806136</v>
      </c>
      <c r="I40" s="14">
        <v>7.1922414499842304</v>
      </c>
      <c r="J40" s="14">
        <v>165.49430625595519</v>
      </c>
      <c r="K40" s="14">
        <v>5.4510553999999996</v>
      </c>
      <c r="L40" s="14">
        <v>0</v>
      </c>
      <c r="M40" s="14">
        <v>0</v>
      </c>
      <c r="N40" s="15">
        <v>2.339823</v>
      </c>
      <c r="O40" s="133">
        <f t="shared" si="39"/>
        <v>15168.227305943206</v>
      </c>
      <c r="Q40" s="136"/>
      <c r="R40" s="12" t="s">
        <v>3</v>
      </c>
      <c r="S40" s="13">
        <v>23.560222528340073</v>
      </c>
      <c r="T40" s="14">
        <v>42.839793968115295</v>
      </c>
      <c r="U40" s="14"/>
      <c r="V40" s="14">
        <v>307.53506534378261</v>
      </c>
      <c r="W40" s="14">
        <v>140.1576219821672</v>
      </c>
      <c r="X40" s="14">
        <v>1.8806136</v>
      </c>
      <c r="Y40" s="14">
        <v>7.1922414499842304</v>
      </c>
      <c r="Z40" s="14">
        <v>165.49430625595519</v>
      </c>
      <c r="AA40" s="14">
        <v>5.4510553999999996</v>
      </c>
      <c r="AB40" s="14">
        <v>0</v>
      </c>
      <c r="AC40" s="14">
        <v>0</v>
      </c>
      <c r="AD40" s="15">
        <v>2.339823</v>
      </c>
      <c r="AE40" s="37">
        <f t="shared" si="2"/>
        <v>696.45074352834445</v>
      </c>
      <c r="AH40" s="136"/>
      <c r="AI40" s="12" t="s">
        <v>3</v>
      </c>
      <c r="AJ40" s="132">
        <f t="shared" si="40"/>
        <v>3.3828986108880806E-2</v>
      </c>
      <c r="AK40" s="132">
        <f t="shared" si="28"/>
        <v>6.151159197717445E-2</v>
      </c>
      <c r="AL40" s="132"/>
      <c r="AM40" s="132">
        <f t="shared" si="30"/>
        <v>0.44157475342154823</v>
      </c>
      <c r="AN40" s="132">
        <f t="shared" si="31"/>
        <v>0.20124556299861715</v>
      </c>
      <c r="AO40" s="132">
        <f t="shared" si="32"/>
        <v>2.7002822776417382E-3</v>
      </c>
      <c r="AP40" s="132">
        <f t="shared" si="33"/>
        <v>1.0326992277367735E-2</v>
      </c>
      <c r="AQ40" s="132">
        <f t="shared" si="34"/>
        <v>0.2376252847653394</v>
      </c>
      <c r="AR40" s="132">
        <f t="shared" si="35"/>
        <v>7.826907287633831E-3</v>
      </c>
      <c r="AS40" s="132">
        <f t="shared" si="36"/>
        <v>0</v>
      </c>
      <c r="AT40" s="132">
        <f t="shared" si="37"/>
        <v>0</v>
      </c>
      <c r="AU40" s="132">
        <f t="shared" si="38"/>
        <v>3.3596388857969148E-3</v>
      </c>
    </row>
    <row r="41" spans="1:47" x14ac:dyDescent="0.35">
      <c r="A41" s="136"/>
      <c r="B41" s="12" t="s">
        <v>4</v>
      </c>
      <c r="C41" s="13">
        <v>98.235038074445399</v>
      </c>
      <c r="D41" s="14">
        <v>189.37211119992133</v>
      </c>
      <c r="E41" s="14">
        <v>319.11085542303249</v>
      </c>
      <c r="F41" s="89">
        <v>8532.8413724356033</v>
      </c>
      <c r="G41" s="14">
        <v>159.4532550745962</v>
      </c>
      <c r="H41" s="14">
        <v>17.588872600293893</v>
      </c>
      <c r="I41" s="14">
        <v>9.5349643523779406</v>
      </c>
      <c r="J41" s="14">
        <v>5.4352895062292577</v>
      </c>
      <c r="K41" s="14">
        <v>2.4504600000000001</v>
      </c>
      <c r="L41" s="14">
        <v>0</v>
      </c>
      <c r="M41" s="14">
        <v>0</v>
      </c>
      <c r="N41" s="15">
        <v>0</v>
      </c>
      <c r="O41" s="133">
        <f t="shared" si="39"/>
        <v>9334.0222186665014</v>
      </c>
      <c r="Q41" s="136"/>
      <c r="R41" s="12" t="s">
        <v>4</v>
      </c>
      <c r="S41" s="13">
        <v>98.235038074445399</v>
      </c>
      <c r="T41" s="14">
        <v>189.37211119992133</v>
      </c>
      <c r="U41" s="14">
        <v>319.11085542303249</v>
      </c>
      <c r="V41" s="14"/>
      <c r="W41" s="14">
        <v>159.4532550745962</v>
      </c>
      <c r="X41" s="14">
        <v>17.588872600293893</v>
      </c>
      <c r="Y41" s="14">
        <v>9.5349643523779406</v>
      </c>
      <c r="Z41" s="14">
        <v>5.4352895062292577</v>
      </c>
      <c r="AA41" s="14">
        <v>2.4504600000000001</v>
      </c>
      <c r="AB41" s="14">
        <v>0</v>
      </c>
      <c r="AC41" s="14">
        <v>0</v>
      </c>
      <c r="AD41" s="15">
        <v>0</v>
      </c>
      <c r="AE41" s="37">
        <f t="shared" si="2"/>
        <v>801.18084623089669</v>
      </c>
      <c r="AH41" s="136"/>
      <c r="AI41" s="12" t="s">
        <v>4</v>
      </c>
      <c r="AJ41" s="132">
        <f t="shared" si="40"/>
        <v>0.12261281399397622</v>
      </c>
      <c r="AK41" s="132">
        <f t="shared" si="28"/>
        <v>0.23636624875745613</v>
      </c>
      <c r="AL41" s="132">
        <f t="shared" si="29"/>
        <v>0.39830065449550972</v>
      </c>
      <c r="AM41" s="132"/>
      <c r="AN41" s="132">
        <f t="shared" si="31"/>
        <v>0.1990227996896502</v>
      </c>
      <c r="AO41" s="132">
        <f t="shared" si="32"/>
        <v>2.1953685841392245E-2</v>
      </c>
      <c r="AP41" s="132">
        <f t="shared" si="33"/>
        <v>1.1901138672042101E-2</v>
      </c>
      <c r="AQ41" s="132">
        <f t="shared" si="34"/>
        <v>6.7840981618559962E-3</v>
      </c>
      <c r="AR41" s="132">
        <f t="shared" si="35"/>
        <v>3.0585603881171527E-3</v>
      </c>
      <c r="AS41" s="132">
        <f t="shared" si="36"/>
        <v>0</v>
      </c>
      <c r="AT41" s="132">
        <f t="shared" si="37"/>
        <v>0</v>
      </c>
      <c r="AU41" s="132">
        <f t="shared" si="38"/>
        <v>0</v>
      </c>
    </row>
    <row r="42" spans="1:47" ht="34.5" x14ac:dyDescent="0.35">
      <c r="A42" s="136"/>
      <c r="B42" s="12" t="s">
        <v>5</v>
      </c>
      <c r="C42" s="13">
        <v>21.73224759563567</v>
      </c>
      <c r="D42" s="14">
        <v>25.424785868888151</v>
      </c>
      <c r="E42" s="14">
        <v>153.38067475387621</v>
      </c>
      <c r="F42" s="14">
        <v>165.33673810708623</v>
      </c>
      <c r="G42" s="89">
        <v>3878.8631028378923</v>
      </c>
      <c r="H42" s="14">
        <v>22.001506723088937</v>
      </c>
      <c r="I42" s="14">
        <v>1.6401924999999999</v>
      </c>
      <c r="J42" s="14">
        <v>9.2954749999999997</v>
      </c>
      <c r="K42" s="14">
        <v>4.3135266999999997</v>
      </c>
      <c r="L42" s="14">
        <v>0</v>
      </c>
      <c r="M42" s="14">
        <v>0</v>
      </c>
      <c r="N42" s="15">
        <v>0</v>
      </c>
      <c r="O42" s="133">
        <f t="shared" si="39"/>
        <v>4281.9882500864669</v>
      </c>
      <c r="Q42" s="136"/>
      <c r="R42" s="12" t="s">
        <v>5</v>
      </c>
      <c r="S42" s="13">
        <v>21.73224759563567</v>
      </c>
      <c r="T42" s="14">
        <v>25.424785868888151</v>
      </c>
      <c r="U42" s="14">
        <v>153.38067475387621</v>
      </c>
      <c r="V42" s="14">
        <v>165.33673810708623</v>
      </c>
      <c r="W42" s="14"/>
      <c r="X42" s="14">
        <v>22.001506723088937</v>
      </c>
      <c r="Y42" s="14">
        <v>1.6401924999999999</v>
      </c>
      <c r="Z42" s="14">
        <v>9.2954749999999997</v>
      </c>
      <c r="AA42" s="14">
        <v>4.3135266999999997</v>
      </c>
      <c r="AB42" s="14">
        <v>0</v>
      </c>
      <c r="AC42" s="14">
        <v>0</v>
      </c>
      <c r="AD42" s="15">
        <v>0</v>
      </c>
      <c r="AE42" s="37">
        <f t="shared" si="2"/>
        <v>403.12514724857522</v>
      </c>
      <c r="AH42" s="136"/>
      <c r="AI42" s="12" t="s">
        <v>5</v>
      </c>
      <c r="AJ42" s="132">
        <f t="shared" si="40"/>
        <v>5.3909431708647836E-2</v>
      </c>
      <c r="AK42" s="132">
        <f t="shared" si="28"/>
        <v>6.3069213226756876E-2</v>
      </c>
      <c r="AL42" s="132">
        <f t="shared" si="29"/>
        <v>0.38047905421116918</v>
      </c>
      <c r="AM42" s="132">
        <f t="shared" si="30"/>
        <v>0.41013749510678932</v>
      </c>
      <c r="AN42" s="132"/>
      <c r="AO42" s="132">
        <f t="shared" si="32"/>
        <v>5.4577361083163481E-2</v>
      </c>
      <c r="AP42" s="132">
        <f t="shared" si="33"/>
        <v>4.0686930874809053E-3</v>
      </c>
      <c r="AQ42" s="132">
        <f t="shared" si="34"/>
        <v>2.3058534213119233E-2</v>
      </c>
      <c r="AR42" s="132">
        <f t="shared" si="35"/>
        <v>1.070021736287315E-2</v>
      </c>
      <c r="AS42" s="132">
        <f t="shared" si="36"/>
        <v>0</v>
      </c>
      <c r="AT42" s="132">
        <f t="shared" si="37"/>
        <v>0</v>
      </c>
      <c r="AU42" s="132">
        <f t="shared" si="38"/>
        <v>0</v>
      </c>
    </row>
    <row r="43" spans="1:47" ht="46" x14ac:dyDescent="0.35">
      <c r="A43" s="136"/>
      <c r="B43" s="12" t="s">
        <v>6</v>
      </c>
      <c r="C43" s="13">
        <v>186.90015217426415</v>
      </c>
      <c r="D43" s="14">
        <v>82.363062182079361</v>
      </c>
      <c r="E43" s="14">
        <v>2.4117676000000001</v>
      </c>
      <c r="F43" s="14">
        <v>9.3519889999999997</v>
      </c>
      <c r="G43" s="14">
        <v>19.455327523088936</v>
      </c>
      <c r="H43" s="89">
        <v>6279.6575031199327</v>
      </c>
      <c r="I43" s="14">
        <v>3.503305418257924</v>
      </c>
      <c r="J43" s="14">
        <v>2.4639449999999998</v>
      </c>
      <c r="K43" s="14">
        <v>121.29975308133444</v>
      </c>
      <c r="L43" s="14">
        <v>9.5704946581807064</v>
      </c>
      <c r="M43" s="14">
        <v>1.5571075000000001</v>
      </c>
      <c r="N43" s="15">
        <v>0</v>
      </c>
      <c r="O43" s="133">
        <f t="shared" si="39"/>
        <v>6718.5344072571388</v>
      </c>
      <c r="Q43" s="136"/>
      <c r="R43" s="12" t="s">
        <v>6</v>
      </c>
      <c r="S43" s="13">
        <v>186.90015217426415</v>
      </c>
      <c r="T43" s="14">
        <v>82.363062182079361</v>
      </c>
      <c r="U43" s="14">
        <v>2.4117676000000001</v>
      </c>
      <c r="V43" s="14">
        <v>9.3519889999999997</v>
      </c>
      <c r="W43" s="14">
        <v>19.455327523088936</v>
      </c>
      <c r="X43" s="14"/>
      <c r="Y43" s="14">
        <v>3.503305418257924</v>
      </c>
      <c r="Z43" s="14">
        <v>2.4639449999999998</v>
      </c>
      <c r="AA43" s="14">
        <v>121.29975308133444</v>
      </c>
      <c r="AB43" s="14">
        <v>9.5704946581807064</v>
      </c>
      <c r="AC43" s="14">
        <v>1.5571075000000001</v>
      </c>
      <c r="AD43" s="15">
        <v>0</v>
      </c>
      <c r="AE43" s="37">
        <f t="shared" si="2"/>
        <v>438.87690413720549</v>
      </c>
      <c r="AH43" s="136"/>
      <c r="AI43" s="12" t="s">
        <v>6</v>
      </c>
      <c r="AJ43" s="132">
        <f t="shared" si="40"/>
        <v>0.42586007696553069</v>
      </c>
      <c r="AK43" s="132">
        <f t="shared" si="28"/>
        <v>0.18766779797628702</v>
      </c>
      <c r="AL43" s="132">
        <f t="shared" si="29"/>
        <v>5.495316744318841E-3</v>
      </c>
      <c r="AM43" s="132">
        <f t="shared" si="30"/>
        <v>2.1308911250149314E-2</v>
      </c>
      <c r="AN43" s="132">
        <f t="shared" si="31"/>
        <v>4.4329804871679104E-2</v>
      </c>
      <c r="AO43" s="132"/>
      <c r="AP43" s="132">
        <f t="shared" si="33"/>
        <v>7.9824328535700075E-3</v>
      </c>
      <c r="AQ43" s="132">
        <f t="shared" si="34"/>
        <v>5.614205205999403E-3</v>
      </c>
      <c r="AR43" s="132">
        <f t="shared" si="35"/>
        <v>0.27638673153648718</v>
      </c>
      <c r="AS43" s="132">
        <f t="shared" si="36"/>
        <v>2.1806785838948354E-2</v>
      </c>
      <c r="AT43" s="132">
        <f t="shared" si="37"/>
        <v>3.5479367570301758E-3</v>
      </c>
      <c r="AU43" s="132">
        <f t="shared" si="38"/>
        <v>0</v>
      </c>
    </row>
    <row r="44" spans="1:47" x14ac:dyDescent="0.35">
      <c r="A44" s="136"/>
      <c r="B44" s="12" t="s">
        <v>7</v>
      </c>
      <c r="C44" s="13">
        <v>178.43890158118367</v>
      </c>
      <c r="D44" s="14">
        <v>133.28096381706791</v>
      </c>
      <c r="E44" s="14">
        <v>4.8645977999999994</v>
      </c>
      <c r="F44" s="14">
        <v>14.421804652377942</v>
      </c>
      <c r="G44" s="14">
        <v>2.5382520423825481</v>
      </c>
      <c r="H44" s="14">
        <v>4.2772251435461168</v>
      </c>
      <c r="I44" s="89">
        <v>286.96114472754499</v>
      </c>
      <c r="J44" s="14">
        <v>2.2879575439785431</v>
      </c>
      <c r="K44" s="14">
        <v>0</v>
      </c>
      <c r="L44" s="14">
        <v>1.4414997999999999</v>
      </c>
      <c r="M44" s="14">
        <v>0</v>
      </c>
      <c r="N44" s="15">
        <v>0</v>
      </c>
      <c r="O44" s="1"/>
      <c r="Q44" s="136"/>
      <c r="R44" s="12" t="s">
        <v>7</v>
      </c>
      <c r="S44" s="13">
        <v>178.43890158118367</v>
      </c>
      <c r="T44" s="14">
        <v>133.28096381706791</v>
      </c>
      <c r="U44" s="14">
        <v>4.8645977999999994</v>
      </c>
      <c r="V44" s="14">
        <v>14.421804652377942</v>
      </c>
      <c r="W44" s="14">
        <v>2.5382520423825481</v>
      </c>
      <c r="X44" s="14">
        <v>4.2772251435461168</v>
      </c>
      <c r="Y44" s="14"/>
      <c r="Z44" s="14">
        <v>2.2879575439785431</v>
      </c>
      <c r="AA44" s="14">
        <v>0</v>
      </c>
      <c r="AB44" s="14">
        <v>1.4414997999999999</v>
      </c>
      <c r="AC44" s="14">
        <v>0</v>
      </c>
      <c r="AD44" s="15">
        <v>0</v>
      </c>
      <c r="AE44" s="37">
        <f t="shared" si="2"/>
        <v>341.55120238053678</v>
      </c>
      <c r="AF44" s="37">
        <f>SUM(AE38:AE43)</f>
        <v>4430.9150976187202</v>
      </c>
      <c r="AH44" s="136"/>
      <c r="AI44" s="12" t="s">
        <v>7</v>
      </c>
      <c r="AJ44" s="132">
        <f t="shared" si="40"/>
        <v>0.52243675424798319</v>
      </c>
      <c r="AK44" s="132">
        <f t="shared" si="28"/>
        <v>0.39022249925671143</v>
      </c>
      <c r="AL44" s="132">
        <f t="shared" si="29"/>
        <v>1.4242660444743928E-2</v>
      </c>
      <c r="AM44" s="132">
        <f t="shared" si="30"/>
        <v>4.2224429461413499E-2</v>
      </c>
      <c r="AN44" s="132">
        <f t="shared" si="31"/>
        <v>7.4315418147893773E-3</v>
      </c>
      <c r="AO44" s="132">
        <f t="shared" si="32"/>
        <v>1.2522939792730338E-2</v>
      </c>
      <c r="AP44" s="132"/>
      <c r="AQ44" s="132">
        <f t="shared" si="34"/>
        <v>6.6987248999036807E-3</v>
      </c>
      <c r="AR44" s="132">
        <f t="shared" si="35"/>
        <v>0</v>
      </c>
      <c r="AS44" s="132">
        <f t="shared" si="36"/>
        <v>4.2204500817243891E-3</v>
      </c>
      <c r="AT44" s="132">
        <f t="shared" si="37"/>
        <v>0</v>
      </c>
      <c r="AU44" s="132">
        <f t="shared" si="38"/>
        <v>0</v>
      </c>
    </row>
    <row r="45" spans="1:47" x14ac:dyDescent="0.35">
      <c r="A45" s="136"/>
      <c r="B45" s="12" t="s">
        <v>8</v>
      </c>
      <c r="C45" s="13">
        <v>16.8666293</v>
      </c>
      <c r="D45" s="14">
        <v>26.555841072626858</v>
      </c>
      <c r="E45" s="14">
        <v>199.56480159001526</v>
      </c>
      <c r="F45" s="14">
        <v>7.5188901062292564</v>
      </c>
      <c r="G45" s="14">
        <v>7.6815968312387932</v>
      </c>
      <c r="H45" s="14">
        <v>0</v>
      </c>
      <c r="I45" s="14">
        <v>1.4013344000000001</v>
      </c>
      <c r="J45" s="89">
        <v>299.77200192559098</v>
      </c>
      <c r="K45" s="14">
        <v>0</v>
      </c>
      <c r="L45" s="14">
        <v>0</v>
      </c>
      <c r="M45" s="14">
        <v>0</v>
      </c>
      <c r="N45" s="15">
        <v>0</v>
      </c>
      <c r="O45" s="1"/>
      <c r="Q45" s="136"/>
      <c r="R45" s="12" t="s">
        <v>8</v>
      </c>
      <c r="S45" s="13">
        <v>16.8666293</v>
      </c>
      <c r="T45" s="14">
        <v>26.555841072626858</v>
      </c>
      <c r="U45" s="14">
        <v>199.56480159001526</v>
      </c>
      <c r="V45" s="14">
        <v>7.5188901062292564</v>
      </c>
      <c r="W45" s="14">
        <v>7.6815968312387932</v>
      </c>
      <c r="X45" s="14">
        <v>0</v>
      </c>
      <c r="Y45" s="14">
        <v>1.4013344000000001</v>
      </c>
      <c r="Z45" s="14"/>
      <c r="AA45" s="14">
        <v>0</v>
      </c>
      <c r="AB45" s="14">
        <v>0</v>
      </c>
      <c r="AC45" s="14">
        <v>0</v>
      </c>
      <c r="AD45" s="15">
        <v>0</v>
      </c>
      <c r="AE45" s="37">
        <f t="shared" si="2"/>
        <v>259.58909330011016</v>
      </c>
      <c r="AH45" s="136"/>
      <c r="AI45" s="12" t="s">
        <v>8</v>
      </c>
      <c r="AJ45" s="132">
        <f t="shared" si="40"/>
        <v>6.4974337271175492E-2</v>
      </c>
      <c r="AK45" s="132">
        <f t="shared" si="28"/>
        <v>0.10229952551175073</v>
      </c>
      <c r="AL45" s="132">
        <f t="shared" si="29"/>
        <v>0.76877190429298581</v>
      </c>
      <c r="AM45" s="132">
        <f t="shared" si="30"/>
        <v>2.8964584030256965E-2</v>
      </c>
      <c r="AN45" s="132">
        <f t="shared" si="31"/>
        <v>2.9591369705036577E-2</v>
      </c>
      <c r="AO45" s="132">
        <f t="shared" si="32"/>
        <v>0</v>
      </c>
      <c r="AP45" s="132">
        <f t="shared" si="33"/>
        <v>5.3982791887944295E-3</v>
      </c>
      <c r="AQ45" s="132"/>
      <c r="AR45" s="132">
        <f t="shared" si="35"/>
        <v>0</v>
      </c>
      <c r="AS45" s="132">
        <f t="shared" si="36"/>
        <v>0</v>
      </c>
      <c r="AT45" s="132">
        <f t="shared" si="37"/>
        <v>0</v>
      </c>
      <c r="AU45" s="132">
        <f t="shared" si="38"/>
        <v>0</v>
      </c>
    </row>
    <row r="46" spans="1:47" x14ac:dyDescent="0.35">
      <c r="A46" s="136"/>
      <c r="B46" s="12" t="s">
        <v>9</v>
      </c>
      <c r="C46" s="13">
        <v>9.3797313324188174</v>
      </c>
      <c r="D46" s="14">
        <v>0.44135000000000002</v>
      </c>
      <c r="E46" s="14">
        <v>13.040735899999998</v>
      </c>
      <c r="F46" s="14">
        <v>3.3333805000000001</v>
      </c>
      <c r="G46" s="14">
        <v>6.1096540000000008</v>
      </c>
      <c r="H46" s="14">
        <v>123.04256801578974</v>
      </c>
      <c r="I46" s="14">
        <v>0</v>
      </c>
      <c r="J46" s="14">
        <v>0</v>
      </c>
      <c r="K46" s="89">
        <v>270.01266091648506</v>
      </c>
      <c r="L46" s="14">
        <v>0</v>
      </c>
      <c r="M46" s="14">
        <v>0</v>
      </c>
      <c r="N46" s="15">
        <v>0</v>
      </c>
      <c r="O46" s="1"/>
      <c r="Q46" s="136"/>
      <c r="R46" s="12" t="s">
        <v>9</v>
      </c>
      <c r="S46" s="13">
        <v>9.3797313324188174</v>
      </c>
      <c r="T46" s="14">
        <v>0.44135000000000002</v>
      </c>
      <c r="U46" s="14">
        <v>13.040735899999998</v>
      </c>
      <c r="V46" s="14">
        <v>3.3333805000000001</v>
      </c>
      <c r="W46" s="14">
        <v>6.1096540000000008</v>
      </c>
      <c r="X46" s="14">
        <v>123.04256801578974</v>
      </c>
      <c r="Y46" s="14">
        <v>0</v>
      </c>
      <c r="Z46" s="14">
        <v>0</v>
      </c>
      <c r="AA46" s="14"/>
      <c r="AB46" s="14">
        <v>0</v>
      </c>
      <c r="AC46" s="14">
        <v>0</v>
      </c>
      <c r="AD46" s="15">
        <v>0</v>
      </c>
      <c r="AE46" s="37">
        <f t="shared" si="2"/>
        <v>155.34741974820855</v>
      </c>
      <c r="AH46" s="136"/>
      <c r="AI46" s="12" t="s">
        <v>9</v>
      </c>
      <c r="AJ46" s="132">
        <f t="shared" si="40"/>
        <v>6.0379060995166503E-2</v>
      </c>
      <c r="AK46" s="132">
        <f t="shared" si="28"/>
        <v>2.8410513719207726E-3</v>
      </c>
      <c r="AL46" s="132">
        <f t="shared" si="29"/>
        <v>8.394562279268486E-2</v>
      </c>
      <c r="AM46" s="132">
        <f t="shared" si="30"/>
        <v>2.1457585233168576E-2</v>
      </c>
      <c r="AN46" s="132">
        <f t="shared" si="31"/>
        <v>3.9328969930126287E-2</v>
      </c>
      <c r="AO46" s="132">
        <f t="shared" si="32"/>
        <v>0.79204770967693305</v>
      </c>
      <c r="AP46" s="132">
        <f t="shared" si="33"/>
        <v>0</v>
      </c>
      <c r="AQ46" s="132">
        <f t="shared" si="34"/>
        <v>0</v>
      </c>
      <c r="AR46" s="132"/>
      <c r="AS46" s="132">
        <f t="shared" si="36"/>
        <v>0</v>
      </c>
      <c r="AT46" s="132">
        <f t="shared" si="37"/>
        <v>0</v>
      </c>
      <c r="AU46" s="132">
        <f t="shared" si="38"/>
        <v>0</v>
      </c>
    </row>
    <row r="47" spans="1:47" x14ac:dyDescent="0.35">
      <c r="A47" s="136"/>
      <c r="B47" s="12" t="s">
        <v>10</v>
      </c>
      <c r="C47" s="13">
        <v>53.094066851595962</v>
      </c>
      <c r="D47" s="14">
        <v>1.0427869999999999</v>
      </c>
      <c r="E47" s="14">
        <v>0.36583500000000002</v>
      </c>
      <c r="F47" s="14">
        <v>0</v>
      </c>
      <c r="G47" s="14">
        <v>0</v>
      </c>
      <c r="H47" s="14">
        <v>13.040066359929991</v>
      </c>
      <c r="I47" s="14">
        <v>0.53207859999999996</v>
      </c>
      <c r="J47" s="14">
        <v>0</v>
      </c>
      <c r="K47" s="14">
        <v>0</v>
      </c>
      <c r="L47" s="89">
        <v>93.446234620550513</v>
      </c>
      <c r="M47" s="14">
        <v>0</v>
      </c>
      <c r="N47" s="15">
        <v>0</v>
      </c>
      <c r="O47" s="1"/>
      <c r="Q47" s="136"/>
      <c r="R47" s="12" t="s">
        <v>10</v>
      </c>
      <c r="S47" s="13">
        <v>53.094066851595962</v>
      </c>
      <c r="T47" s="14">
        <v>1.0427869999999999</v>
      </c>
      <c r="U47" s="14">
        <v>0.36583500000000002</v>
      </c>
      <c r="V47" s="14">
        <v>0</v>
      </c>
      <c r="W47" s="14">
        <v>0</v>
      </c>
      <c r="X47" s="14">
        <v>13.040066359929991</v>
      </c>
      <c r="Y47" s="14">
        <v>0.53207859999999996</v>
      </c>
      <c r="Z47" s="14">
        <v>0</v>
      </c>
      <c r="AA47" s="14">
        <v>0</v>
      </c>
      <c r="AB47" s="14"/>
      <c r="AC47" s="14">
        <v>0</v>
      </c>
      <c r="AD47" s="15">
        <v>0</v>
      </c>
      <c r="AE47" s="37">
        <f t="shared" si="2"/>
        <v>68.074833811525949</v>
      </c>
      <c r="AH47" s="136"/>
      <c r="AI47" s="12" t="s">
        <v>10</v>
      </c>
      <c r="AJ47" s="132">
        <f t="shared" si="40"/>
        <v>0.77993678249136544</v>
      </c>
      <c r="AK47" s="132">
        <f t="shared" si="28"/>
        <v>1.531824525473087E-2</v>
      </c>
      <c r="AL47" s="132">
        <f t="shared" si="29"/>
        <v>5.3740123848537314E-3</v>
      </c>
      <c r="AM47" s="132">
        <f t="shared" si="30"/>
        <v>0</v>
      </c>
      <c r="AN47" s="132">
        <f t="shared" si="31"/>
        <v>0</v>
      </c>
      <c r="AO47" s="132">
        <f t="shared" si="32"/>
        <v>0.19155487615339781</v>
      </c>
      <c r="AP47" s="132">
        <f t="shared" si="33"/>
        <v>7.8160837156522316E-3</v>
      </c>
      <c r="AQ47" s="132">
        <f t="shared" si="34"/>
        <v>0</v>
      </c>
      <c r="AR47" s="132">
        <f t="shared" si="35"/>
        <v>0</v>
      </c>
      <c r="AS47" s="132"/>
      <c r="AT47" s="132">
        <f t="shared" si="37"/>
        <v>0</v>
      </c>
      <c r="AU47" s="132">
        <f t="shared" si="38"/>
        <v>0</v>
      </c>
    </row>
    <row r="48" spans="1:47" ht="23" x14ac:dyDescent="0.35">
      <c r="A48" s="136"/>
      <c r="B48" s="12" t="s">
        <v>11</v>
      </c>
      <c r="C48" s="13">
        <v>13.236647244168337</v>
      </c>
      <c r="D48" s="14">
        <v>0</v>
      </c>
      <c r="E48" s="14">
        <v>0</v>
      </c>
      <c r="F48" s="14">
        <v>0</v>
      </c>
      <c r="G48" s="14">
        <v>0</v>
      </c>
      <c r="H48" s="14">
        <v>4.8409085000000003</v>
      </c>
      <c r="I48" s="14">
        <v>0</v>
      </c>
      <c r="J48" s="14">
        <v>0</v>
      </c>
      <c r="K48" s="14">
        <v>0</v>
      </c>
      <c r="L48" s="14">
        <v>0.98610779999999998</v>
      </c>
      <c r="M48" s="89">
        <v>3.9460307999999999</v>
      </c>
      <c r="N48" s="15">
        <v>0</v>
      </c>
      <c r="O48" s="1"/>
      <c r="Q48" s="136"/>
      <c r="R48" s="12" t="s">
        <v>11</v>
      </c>
      <c r="S48" s="13">
        <v>13.236647244168337</v>
      </c>
      <c r="T48" s="14">
        <v>0</v>
      </c>
      <c r="U48" s="14">
        <v>0</v>
      </c>
      <c r="V48" s="14">
        <v>0</v>
      </c>
      <c r="W48" s="14">
        <v>0</v>
      </c>
      <c r="X48" s="14">
        <v>4.8409085000000003</v>
      </c>
      <c r="Y48" s="14">
        <v>0</v>
      </c>
      <c r="Z48" s="14">
        <v>0</v>
      </c>
      <c r="AA48" s="14">
        <v>0</v>
      </c>
      <c r="AB48" s="14">
        <v>0.98610779999999998</v>
      </c>
      <c r="AC48" s="14"/>
      <c r="AD48" s="15">
        <v>0</v>
      </c>
      <c r="AE48" s="37">
        <f t="shared" si="2"/>
        <v>19.063663544168335</v>
      </c>
      <c r="AH48" s="136"/>
      <c r="AI48" s="12" t="s">
        <v>11</v>
      </c>
      <c r="AJ48" s="132">
        <f t="shared" si="40"/>
        <v>0.69433911343958277</v>
      </c>
      <c r="AK48" s="132">
        <f t="shared" si="28"/>
        <v>0</v>
      </c>
      <c r="AL48" s="132">
        <f t="shared" si="29"/>
        <v>0</v>
      </c>
      <c r="AM48" s="132">
        <f t="shared" si="30"/>
        <v>0</v>
      </c>
      <c r="AN48" s="132">
        <f t="shared" si="31"/>
        <v>0</v>
      </c>
      <c r="AO48" s="132">
        <f t="shared" si="32"/>
        <v>0.25393379865229826</v>
      </c>
      <c r="AP48" s="132">
        <f t="shared" si="33"/>
        <v>0</v>
      </c>
      <c r="AQ48" s="132">
        <f t="shared" si="34"/>
        <v>0</v>
      </c>
      <c r="AR48" s="132">
        <f t="shared" si="35"/>
        <v>0</v>
      </c>
      <c r="AS48" s="132">
        <f t="shared" si="36"/>
        <v>5.1727087908119057E-2</v>
      </c>
      <c r="AT48" s="132"/>
      <c r="AU48" s="132">
        <f t="shared" si="38"/>
        <v>0</v>
      </c>
    </row>
    <row r="49" spans="1:47" x14ac:dyDescent="0.35">
      <c r="A49" s="137"/>
      <c r="B49" s="16" t="s">
        <v>12</v>
      </c>
      <c r="C49" s="17">
        <v>13.082633600258291</v>
      </c>
      <c r="D49" s="18">
        <v>4.9791707726399999</v>
      </c>
      <c r="E49" s="18">
        <v>11.292991499999998</v>
      </c>
      <c r="F49" s="18">
        <v>0.90986769999999995</v>
      </c>
      <c r="G49" s="18">
        <v>2.3488492000000001</v>
      </c>
      <c r="H49" s="18">
        <v>4.7321198999999998</v>
      </c>
      <c r="I49" s="18">
        <v>3.5646420000000001</v>
      </c>
      <c r="J49" s="18">
        <v>2.0133251000000003</v>
      </c>
      <c r="K49" s="18">
        <v>0.32387169999999998</v>
      </c>
      <c r="L49" s="18">
        <v>0.80726030000000004</v>
      </c>
      <c r="M49" s="18">
        <v>0</v>
      </c>
      <c r="N49" s="90">
        <v>372.65340149068555</v>
      </c>
      <c r="O49" s="133">
        <f>SUM(O38:O48)</f>
        <v>72100.244298679347</v>
      </c>
      <c r="Q49" s="137"/>
      <c r="R49" s="16" t="s">
        <v>12</v>
      </c>
      <c r="S49" s="17">
        <v>13.082633600258291</v>
      </c>
      <c r="T49" s="18">
        <v>4.9791707726399999</v>
      </c>
      <c r="U49" s="18">
        <v>11.292991499999998</v>
      </c>
      <c r="V49" s="18">
        <v>0.90986769999999995</v>
      </c>
      <c r="W49" s="18">
        <v>2.3488492000000001</v>
      </c>
      <c r="X49" s="18">
        <v>4.7321198999999998</v>
      </c>
      <c r="Y49" s="18">
        <v>3.5646420000000001</v>
      </c>
      <c r="Z49" s="18">
        <v>2.0133251000000003</v>
      </c>
      <c r="AA49" s="18">
        <v>0.32387169999999998</v>
      </c>
      <c r="AB49" s="18">
        <v>0.80726030000000004</v>
      </c>
      <c r="AC49" s="18">
        <v>0</v>
      </c>
      <c r="AD49" s="19"/>
      <c r="AE49" s="37">
        <f t="shared" si="2"/>
        <v>44.054731772898293</v>
      </c>
      <c r="AH49" s="137"/>
      <c r="AI49" s="16" t="s">
        <v>12</v>
      </c>
      <c r="AJ49" s="132">
        <f t="shared" si="40"/>
        <v>0.2969631881473967</v>
      </c>
      <c r="AK49" s="132">
        <f t="shared" si="28"/>
        <v>0.11302238311897064</v>
      </c>
      <c r="AL49" s="132">
        <f t="shared" si="29"/>
        <v>0.25634003535001093</v>
      </c>
      <c r="AM49" s="132">
        <f t="shared" si="30"/>
        <v>2.0653120865435273E-2</v>
      </c>
      <c r="AN49" s="132">
        <f t="shared" si="31"/>
        <v>5.3316615615963674E-2</v>
      </c>
      <c r="AO49" s="132">
        <f t="shared" si="32"/>
        <v>0.10741456614454109</v>
      </c>
      <c r="AP49" s="132">
        <f t="shared" si="33"/>
        <v>8.0913941739009884E-2</v>
      </c>
      <c r="AQ49" s="132">
        <f t="shared" si="34"/>
        <v>4.5700541553145103E-2</v>
      </c>
      <c r="AR49" s="132">
        <f t="shared" si="35"/>
        <v>7.3515758005191223E-3</v>
      </c>
      <c r="AS49" s="132">
        <f t="shared" si="36"/>
        <v>1.8324031665007495E-2</v>
      </c>
      <c r="AT49" s="132">
        <f t="shared" si="37"/>
        <v>0</v>
      </c>
      <c r="AU49" s="132"/>
    </row>
    <row r="53" spans="1:47" ht="23" x14ac:dyDescent="0.35">
      <c r="B53" s="129" t="s">
        <v>1</v>
      </c>
      <c r="C53" s="88"/>
      <c r="D53" s="10">
        <v>508.65711449786926</v>
      </c>
      <c r="E53" s="10">
        <v>27.540810045265069</v>
      </c>
      <c r="F53" s="10">
        <v>115.88445784325222</v>
      </c>
      <c r="G53" s="10">
        <v>21.302799095635667</v>
      </c>
      <c r="H53" s="10">
        <v>172.2474538425796</v>
      </c>
      <c r="J53" s="134">
        <f>C53/C$65</f>
        <v>0</v>
      </c>
      <c r="K53" s="134">
        <f t="shared" ref="K53:O65" si="41">D53/D$65</f>
        <v>0.50116125543353052</v>
      </c>
      <c r="L53" s="134">
        <f t="shared" si="41"/>
        <v>3.5781385030047318E-2</v>
      </c>
      <c r="M53" s="134">
        <f t="shared" si="41"/>
        <v>0.14024477690845394</v>
      </c>
      <c r="N53" s="134">
        <f t="shared" si="41"/>
        <v>5.6158529131200882E-2</v>
      </c>
      <c r="O53" s="134">
        <f t="shared" si="41"/>
        <v>0.3854461027419524</v>
      </c>
    </row>
    <row r="54" spans="1:47" ht="34.5" x14ac:dyDescent="0.35">
      <c r="B54" s="130" t="s">
        <v>2</v>
      </c>
      <c r="C54" s="13">
        <v>467.77707227267456</v>
      </c>
      <c r="D54" s="89"/>
      <c r="E54" s="14">
        <v>38.123520448194533</v>
      </c>
      <c r="F54" s="14">
        <v>202.0092234402932</v>
      </c>
      <c r="G54" s="14">
        <v>20.285924968888153</v>
      </c>
      <c r="H54" s="14">
        <v>83.226847808409318</v>
      </c>
      <c r="J54" s="134">
        <f t="shared" ref="J54:J65" si="42">C54/C$65</f>
        <v>0.4322051442328515</v>
      </c>
      <c r="K54" s="134">
        <f t="shared" si="41"/>
        <v>0</v>
      </c>
      <c r="L54" s="134">
        <f t="shared" si="41"/>
        <v>4.953058249251658E-2</v>
      </c>
      <c r="M54" s="134">
        <f t="shared" si="41"/>
        <v>0.24447401318608833</v>
      </c>
      <c r="N54" s="134">
        <f t="shared" si="41"/>
        <v>5.3477841254769939E-2</v>
      </c>
      <c r="O54" s="134">
        <f t="shared" si="41"/>
        <v>0.18624057085085879</v>
      </c>
    </row>
    <row r="55" spans="1:47" ht="23" x14ac:dyDescent="0.35">
      <c r="B55" s="130" t="s">
        <v>3</v>
      </c>
      <c r="C55" s="13">
        <v>23.560222528340073</v>
      </c>
      <c r="D55" s="14">
        <v>42.839793968115295</v>
      </c>
      <c r="E55" s="89"/>
      <c r="F55" s="14">
        <v>307.53506534378261</v>
      </c>
      <c r="G55" s="14">
        <v>140.1576219821672</v>
      </c>
      <c r="H55" s="14">
        <v>1.8806136</v>
      </c>
      <c r="J55" s="134">
        <f t="shared" si="42"/>
        <v>2.1768594442960549E-2</v>
      </c>
      <c r="K55" s="134">
        <f t="shared" si="41"/>
        <v>4.2208482523179935E-2</v>
      </c>
      <c r="L55" s="134">
        <f t="shared" si="41"/>
        <v>0</v>
      </c>
      <c r="M55" s="134">
        <f t="shared" si="41"/>
        <v>0.37218266740311629</v>
      </c>
      <c r="N55" s="134">
        <f t="shared" si="41"/>
        <v>0.36948411622855376</v>
      </c>
      <c r="O55" s="134">
        <f t="shared" si="41"/>
        <v>4.2083361275458446E-3</v>
      </c>
    </row>
    <row r="56" spans="1:47" x14ac:dyDescent="0.35">
      <c r="B56" s="130" t="s">
        <v>4</v>
      </c>
      <c r="C56" s="13">
        <v>98.235038074445399</v>
      </c>
      <c r="D56" s="14">
        <v>189.37211119992133</v>
      </c>
      <c r="E56" s="14">
        <v>319.11085542303249</v>
      </c>
      <c r="F56" s="89"/>
      <c r="G56" s="14">
        <v>159.4532550745962</v>
      </c>
      <c r="H56" s="14">
        <v>17.588872600293893</v>
      </c>
      <c r="J56" s="134">
        <f t="shared" si="42"/>
        <v>9.0764792283226911E-2</v>
      </c>
      <c r="K56" s="134">
        <f t="shared" si="41"/>
        <v>0.18658141661252295</v>
      </c>
      <c r="L56" s="134">
        <f t="shared" si="41"/>
        <v>0.41459304814900894</v>
      </c>
      <c r="M56" s="134">
        <f t="shared" si="41"/>
        <v>0</v>
      </c>
      <c r="N56" s="134">
        <f t="shared" si="41"/>
        <v>0.42035134584760125</v>
      </c>
      <c r="O56" s="134">
        <f t="shared" si="41"/>
        <v>3.9359434605076772E-2</v>
      </c>
    </row>
    <row r="57" spans="1:47" ht="34.5" x14ac:dyDescent="0.35">
      <c r="B57" s="130" t="s">
        <v>5</v>
      </c>
      <c r="C57" s="13">
        <v>21.73224759563567</v>
      </c>
      <c r="D57" s="14">
        <v>25.424785868888151</v>
      </c>
      <c r="E57" s="14">
        <v>153.38067475387621</v>
      </c>
      <c r="F57" s="14">
        <v>165.33673810708623</v>
      </c>
      <c r="G57" s="89"/>
      <c r="H57" s="14">
        <v>22.001506723088937</v>
      </c>
      <c r="J57" s="134">
        <f t="shared" si="42"/>
        <v>2.0079627162873325E-2</v>
      </c>
      <c r="K57" s="134">
        <f t="shared" si="41"/>
        <v>2.5050111837635662E-2</v>
      </c>
      <c r="L57" s="134">
        <f t="shared" si="41"/>
        <v>0.19927420328293693</v>
      </c>
      <c r="M57" s="134">
        <f t="shared" si="41"/>
        <v>0.20009252648844283</v>
      </c>
      <c r="N57" s="134">
        <f t="shared" si="41"/>
        <v>0</v>
      </c>
      <c r="O57" s="134">
        <f t="shared" si="41"/>
        <v>4.923379029228437E-2</v>
      </c>
    </row>
    <row r="58" spans="1:47" ht="46" x14ac:dyDescent="0.35">
      <c r="B58" s="130" t="s">
        <v>6</v>
      </c>
      <c r="C58" s="13">
        <v>186.90015217426415</v>
      </c>
      <c r="D58" s="14">
        <v>82.363062182079361</v>
      </c>
      <c r="E58" s="14">
        <v>2.4117676000000001</v>
      </c>
      <c r="F58" s="14">
        <v>9.3519889999999997</v>
      </c>
      <c r="G58" s="14">
        <v>19.455327523088936</v>
      </c>
      <c r="H58" s="89"/>
      <c r="J58" s="134">
        <f t="shared" si="42"/>
        <v>0.17268740178982581</v>
      </c>
      <c r="K58" s="134">
        <f t="shared" si="41"/>
        <v>8.1149313492387493E-2</v>
      </c>
      <c r="L58" s="134">
        <f t="shared" si="41"/>
        <v>3.133400395876504E-3</v>
      </c>
      <c r="M58" s="134">
        <f t="shared" si="41"/>
        <v>1.131789055551668E-2</v>
      </c>
      <c r="N58" s="134">
        <f t="shared" si="41"/>
        <v>5.1288216752993894E-2</v>
      </c>
      <c r="O58" s="134">
        <f t="shared" si="41"/>
        <v>0</v>
      </c>
    </row>
    <row r="59" spans="1:47" x14ac:dyDescent="0.35">
      <c r="B59" s="130" t="s">
        <v>7</v>
      </c>
      <c r="C59" s="13">
        <v>178.43890158118367</v>
      </c>
      <c r="D59" s="14">
        <v>133.28096381706791</v>
      </c>
      <c r="E59" s="14">
        <v>4.8645977999999994</v>
      </c>
      <c r="F59" s="14">
        <v>14.421804652377942</v>
      </c>
      <c r="G59" s="14">
        <v>2.5382520423825481</v>
      </c>
      <c r="H59" s="14">
        <v>4.2772251435461168</v>
      </c>
      <c r="J59" s="134">
        <f t="shared" si="42"/>
        <v>0.16486958375268837</v>
      </c>
      <c r="K59" s="134">
        <f t="shared" si="41"/>
        <v>0.13131686011684107</v>
      </c>
      <c r="L59" s="134">
        <f t="shared" si="41"/>
        <v>6.3201498653103916E-3</v>
      </c>
      <c r="M59" s="134">
        <f t="shared" si="41"/>
        <v>1.7453442970116285E-2</v>
      </c>
      <c r="N59" s="134">
        <f t="shared" si="41"/>
        <v>6.6913507762307988E-3</v>
      </c>
      <c r="O59" s="134">
        <f t="shared" si="41"/>
        <v>9.5713447447325611E-3</v>
      </c>
    </row>
    <row r="60" spans="1:47" x14ac:dyDescent="0.35">
      <c r="B60" s="130" t="s">
        <v>8</v>
      </c>
      <c r="C60" s="13">
        <v>16.8666293</v>
      </c>
      <c r="D60" s="14">
        <v>26.555841072626858</v>
      </c>
      <c r="E60" s="14">
        <v>199.56480159001526</v>
      </c>
      <c r="F60" s="14">
        <v>7.5188901062292564</v>
      </c>
      <c r="G60" s="14">
        <v>7.6815968312387932</v>
      </c>
      <c r="H60" s="14">
        <v>0</v>
      </c>
      <c r="J60" s="134">
        <f t="shared" si="42"/>
        <v>1.5584012944266697E-2</v>
      </c>
      <c r="K60" s="134">
        <f t="shared" si="41"/>
        <v>2.6164499171881218E-2</v>
      </c>
      <c r="L60" s="134">
        <f t="shared" si="41"/>
        <v>0.2592772323109282</v>
      </c>
      <c r="M60" s="134">
        <f t="shared" si="41"/>
        <v>9.0994520332797549E-3</v>
      </c>
      <c r="N60" s="134">
        <f t="shared" si="41"/>
        <v>2.0250258075693115E-2</v>
      </c>
      <c r="O60" s="134">
        <f t="shared" si="41"/>
        <v>0</v>
      </c>
    </row>
    <row r="61" spans="1:47" x14ac:dyDescent="0.35">
      <c r="B61" s="130" t="s">
        <v>9</v>
      </c>
      <c r="C61" s="13">
        <v>9.3797313324188174</v>
      </c>
      <c r="D61" s="14">
        <v>0.44135000000000002</v>
      </c>
      <c r="E61" s="14">
        <v>13.040735899999998</v>
      </c>
      <c r="F61" s="14">
        <v>3.3333805000000001</v>
      </c>
      <c r="G61" s="14">
        <v>6.1096540000000008</v>
      </c>
      <c r="H61" s="14">
        <v>123.04256801578974</v>
      </c>
      <c r="J61" s="134">
        <f t="shared" si="42"/>
        <v>8.6664532609463801E-3</v>
      </c>
      <c r="K61" s="134">
        <f t="shared" si="41"/>
        <v>4.3484601666082714E-4</v>
      </c>
      <c r="L61" s="134">
        <f t="shared" si="41"/>
        <v>1.6942696730638942E-2</v>
      </c>
      <c r="M61" s="134">
        <f t="shared" si="41"/>
        <v>4.0340975250177762E-3</v>
      </c>
      <c r="N61" s="134">
        <f t="shared" si="41"/>
        <v>1.6106295731383547E-2</v>
      </c>
      <c r="O61" s="134">
        <f t="shared" si="41"/>
        <v>0.27533805147791379</v>
      </c>
    </row>
    <row r="62" spans="1:47" x14ac:dyDescent="0.35">
      <c r="B62" s="130" t="s">
        <v>10</v>
      </c>
      <c r="C62" s="13">
        <v>53.094066851595962</v>
      </c>
      <c r="D62" s="14">
        <v>1.0427869999999999</v>
      </c>
      <c r="E62" s="14">
        <v>0.36583500000000002</v>
      </c>
      <c r="F62" s="14">
        <v>0</v>
      </c>
      <c r="G62" s="14">
        <v>0</v>
      </c>
      <c r="H62" s="14">
        <v>13.040066359929991</v>
      </c>
      <c r="J62" s="134">
        <f t="shared" si="42"/>
        <v>4.9056548902692308E-2</v>
      </c>
      <c r="K62" s="134">
        <f t="shared" si="41"/>
        <v>1.0274199007039627E-3</v>
      </c>
      <c r="L62" s="134">
        <f t="shared" si="41"/>
        <v>4.7529767537530599E-4</v>
      </c>
      <c r="M62" s="134">
        <f t="shared" si="41"/>
        <v>0</v>
      </c>
      <c r="N62" s="134">
        <f t="shared" si="41"/>
        <v>0</v>
      </c>
      <c r="O62" s="134">
        <f t="shared" si="41"/>
        <v>2.9180360265441348E-2</v>
      </c>
    </row>
    <row r="63" spans="1:47" ht="23" x14ac:dyDescent="0.35">
      <c r="B63" s="130" t="s">
        <v>11</v>
      </c>
      <c r="C63" s="13">
        <v>13.236647244168337</v>
      </c>
      <c r="D63" s="14">
        <v>0</v>
      </c>
      <c r="E63" s="14">
        <v>0</v>
      </c>
      <c r="F63" s="14">
        <v>0</v>
      </c>
      <c r="G63" s="14">
        <v>0</v>
      </c>
      <c r="H63" s="14">
        <v>4.8409085000000003</v>
      </c>
      <c r="J63" s="134">
        <f t="shared" si="42"/>
        <v>1.2230071481550347E-2</v>
      </c>
      <c r="K63" s="134">
        <f t="shared" si="41"/>
        <v>0</v>
      </c>
      <c r="L63" s="134">
        <f t="shared" si="41"/>
        <v>0</v>
      </c>
      <c r="M63" s="134">
        <f t="shared" si="41"/>
        <v>0</v>
      </c>
      <c r="N63" s="134">
        <f t="shared" si="41"/>
        <v>0</v>
      </c>
      <c r="O63" s="134">
        <f t="shared" si="41"/>
        <v>1.0832725090733027E-2</v>
      </c>
    </row>
    <row r="64" spans="1:47" x14ac:dyDescent="0.35">
      <c r="B64" s="131" t="s">
        <v>12</v>
      </c>
      <c r="C64" s="17">
        <v>13.082633600258291</v>
      </c>
      <c r="D64" s="18">
        <v>4.9791707726399999</v>
      </c>
      <c r="E64" s="18">
        <v>11.292991499999998</v>
      </c>
      <c r="F64" s="18">
        <v>0.90986769999999995</v>
      </c>
      <c r="G64" s="18">
        <v>2.3488492000000001</v>
      </c>
      <c r="H64" s="18">
        <v>4.7321198999999998</v>
      </c>
      <c r="J64" s="134">
        <f t="shared" si="42"/>
        <v>1.2087769746117775E-2</v>
      </c>
      <c r="K64" s="134">
        <f t="shared" si="41"/>
        <v>4.9057948946562065E-3</v>
      </c>
      <c r="L64" s="134">
        <f t="shared" si="41"/>
        <v>1.4672004067361209E-2</v>
      </c>
      <c r="M64" s="134">
        <f t="shared" si="41"/>
        <v>1.1011329299681258E-3</v>
      </c>
      <c r="N64" s="134">
        <f t="shared" si="41"/>
        <v>6.1920462015727339E-3</v>
      </c>
      <c r="O64" s="134">
        <f t="shared" si="41"/>
        <v>1.0589283803461077E-2</v>
      </c>
    </row>
    <row r="65" spans="3:15" x14ac:dyDescent="0.35">
      <c r="C65" s="37">
        <f>SUM(C53:C64)</f>
        <v>1082.303342554985</v>
      </c>
      <c r="D65" s="37">
        <f t="shared" ref="D65:H65" si="43">SUM(D53:D64)</f>
        <v>1014.9569803792083</v>
      </c>
      <c r="E65" s="37">
        <f t="shared" si="43"/>
        <v>769.6965900603833</v>
      </c>
      <c r="F65" s="37">
        <f t="shared" si="43"/>
        <v>826.30141669302145</v>
      </c>
      <c r="G65" s="37">
        <f t="shared" si="43"/>
        <v>379.33328071799752</v>
      </c>
      <c r="H65" s="37">
        <f t="shared" si="43"/>
        <v>446.87818249363761</v>
      </c>
      <c r="J65" s="134">
        <f t="shared" si="42"/>
        <v>1</v>
      </c>
      <c r="K65" s="134">
        <f t="shared" si="41"/>
        <v>1</v>
      </c>
      <c r="L65" s="134">
        <f t="shared" si="41"/>
        <v>1</v>
      </c>
      <c r="M65" s="134">
        <f t="shared" si="41"/>
        <v>1</v>
      </c>
      <c r="N65" s="134">
        <f t="shared" si="41"/>
        <v>1</v>
      </c>
      <c r="O65" s="134">
        <f t="shared" si="41"/>
        <v>1</v>
      </c>
    </row>
  </sheetData>
  <mergeCells count="27">
    <mergeCell ref="AH38:AH49"/>
    <mergeCell ref="S35:AD35"/>
    <mergeCell ref="Q38:Q49"/>
    <mergeCell ref="AH1:AI3"/>
    <mergeCell ref="AJ1:AU1"/>
    <mergeCell ref="AH4:AH15"/>
    <mergeCell ref="AH18:AI20"/>
    <mergeCell ref="AJ18:AU18"/>
    <mergeCell ref="AH21:AH32"/>
    <mergeCell ref="AH35:AI37"/>
    <mergeCell ref="AJ35:AU35"/>
    <mergeCell ref="A35:B37"/>
    <mergeCell ref="C35:N35"/>
    <mergeCell ref="A38:A49"/>
    <mergeCell ref="Q1:R3"/>
    <mergeCell ref="S1:AD1"/>
    <mergeCell ref="Q4:Q15"/>
    <mergeCell ref="Q18:R20"/>
    <mergeCell ref="S18:AD18"/>
    <mergeCell ref="Q21:Q32"/>
    <mergeCell ref="Q35:R37"/>
    <mergeCell ref="A1:B3"/>
    <mergeCell ref="C1:N1"/>
    <mergeCell ref="A4:A15"/>
    <mergeCell ref="A18:B20"/>
    <mergeCell ref="C18:N18"/>
    <mergeCell ref="A21:A3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workbookViewId="0">
      <selection activeCell="C5" sqref="C5"/>
    </sheetView>
  </sheetViews>
  <sheetFormatPr baseColWidth="10" defaultRowHeight="14.5" x14ac:dyDescent="0.35"/>
  <sheetData>
    <row r="1" spans="1:15" x14ac:dyDescent="0.35">
      <c r="A1" s="162">
        <v>2005</v>
      </c>
      <c r="B1" s="162"/>
      <c r="C1" s="164" t="s">
        <v>0</v>
      </c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6"/>
      <c r="O1" s="20"/>
    </row>
    <row r="2" spans="1:15" ht="47" x14ac:dyDescent="0.35">
      <c r="A2" s="162"/>
      <c r="B2" s="162"/>
      <c r="C2" s="21" t="s">
        <v>1</v>
      </c>
      <c r="D2" s="22" t="s">
        <v>2</v>
      </c>
      <c r="E2" s="22" t="s">
        <v>3</v>
      </c>
      <c r="F2" s="22" t="s">
        <v>4</v>
      </c>
      <c r="G2" s="22" t="s">
        <v>5</v>
      </c>
      <c r="H2" s="22" t="s">
        <v>6</v>
      </c>
      <c r="I2" s="22" t="s">
        <v>7</v>
      </c>
      <c r="J2" s="22" t="s">
        <v>8</v>
      </c>
      <c r="K2" s="22" t="s">
        <v>9</v>
      </c>
      <c r="L2" s="22" t="s">
        <v>10</v>
      </c>
      <c r="M2" s="22" t="s">
        <v>11</v>
      </c>
      <c r="N2" s="23" t="s">
        <v>12</v>
      </c>
      <c r="O2" s="20"/>
    </row>
    <row r="3" spans="1:15" ht="24" x14ac:dyDescent="0.35">
      <c r="A3" s="163"/>
      <c r="B3" s="163"/>
      <c r="C3" s="24" t="s">
        <v>14</v>
      </c>
      <c r="D3" s="25" t="s">
        <v>14</v>
      </c>
      <c r="E3" s="25" t="s">
        <v>14</v>
      </c>
      <c r="F3" s="25" t="s">
        <v>14</v>
      </c>
      <c r="G3" s="25" t="s">
        <v>14</v>
      </c>
      <c r="H3" s="25" t="s">
        <v>14</v>
      </c>
      <c r="I3" s="25" t="s">
        <v>14</v>
      </c>
      <c r="J3" s="25" t="s">
        <v>14</v>
      </c>
      <c r="K3" s="25" t="s">
        <v>14</v>
      </c>
      <c r="L3" s="25" t="s">
        <v>14</v>
      </c>
      <c r="M3" s="25" t="s">
        <v>14</v>
      </c>
      <c r="N3" s="26" t="s">
        <v>14</v>
      </c>
      <c r="O3" s="20"/>
    </row>
    <row r="4" spans="1:15" ht="23" x14ac:dyDescent="0.35">
      <c r="A4" s="159" t="s">
        <v>0</v>
      </c>
      <c r="B4" s="27" t="s">
        <v>1</v>
      </c>
      <c r="C4" s="91">
        <v>0.96198109885251337</v>
      </c>
      <c r="D4" s="28">
        <v>2.1207002615267614E-2</v>
      </c>
      <c r="E4" s="28">
        <v>7.4336041306893039E-4</v>
      </c>
      <c r="F4" s="28">
        <v>5.038073940693619E-3</v>
      </c>
      <c r="G4" s="28">
        <v>5.7285983271896746E-4</v>
      </c>
      <c r="H4" s="28">
        <v>9.2348759746698622E-3</v>
      </c>
      <c r="I4" s="28">
        <v>4.4666927939403212E-4</v>
      </c>
      <c r="J4" s="28">
        <v>4.5752305057565395E-5</v>
      </c>
      <c r="K4" s="28">
        <v>0</v>
      </c>
      <c r="L4" s="28">
        <v>2.629549281891516E-4</v>
      </c>
      <c r="M4" s="28">
        <v>4.6735185842876787E-4</v>
      </c>
      <c r="N4" s="29">
        <v>0</v>
      </c>
      <c r="O4" s="20"/>
    </row>
    <row r="5" spans="1:15" ht="34.5" x14ac:dyDescent="0.35">
      <c r="A5" s="160"/>
      <c r="B5" s="30" t="s">
        <v>2</v>
      </c>
      <c r="C5" s="31">
        <v>3.7757175462504282E-2</v>
      </c>
      <c r="D5" s="92">
        <v>0.93487466921541662</v>
      </c>
      <c r="E5" s="32">
        <v>4.6413687111470864E-3</v>
      </c>
      <c r="F5" s="32">
        <v>1.5114899334102108E-2</v>
      </c>
      <c r="G5" s="32">
        <v>1.9550698848354682E-3</v>
      </c>
      <c r="H5" s="32">
        <v>4.5207052248661637E-3</v>
      </c>
      <c r="I5" s="32">
        <v>9.144300685921357E-4</v>
      </c>
      <c r="J5" s="32">
        <v>0</v>
      </c>
      <c r="K5" s="32">
        <v>0</v>
      </c>
      <c r="L5" s="32">
        <v>0</v>
      </c>
      <c r="M5" s="32">
        <v>2.2168209853558083E-4</v>
      </c>
      <c r="N5" s="33">
        <v>0</v>
      </c>
      <c r="O5" s="20"/>
    </row>
    <row r="6" spans="1:15" x14ac:dyDescent="0.35">
      <c r="A6" s="160"/>
      <c r="B6" s="30" t="s">
        <v>3</v>
      </c>
      <c r="C6" s="31">
        <v>1.775402255506152E-3</v>
      </c>
      <c r="D6" s="32">
        <v>3.1609751863545528E-3</v>
      </c>
      <c r="E6" s="92">
        <v>0.95570103625272484</v>
      </c>
      <c r="F6" s="32">
        <v>2.2584556997309754E-2</v>
      </c>
      <c r="G6" s="32">
        <v>1.4248101927148199E-2</v>
      </c>
      <c r="H6" s="32">
        <v>2.4045950942427999E-4</v>
      </c>
      <c r="I6" s="32">
        <v>0</v>
      </c>
      <c r="J6" s="32">
        <v>2.1032223843281202E-3</v>
      </c>
      <c r="K6" s="32">
        <v>0</v>
      </c>
      <c r="L6" s="32">
        <v>0</v>
      </c>
      <c r="M6" s="32">
        <v>0</v>
      </c>
      <c r="N6" s="33">
        <v>1.8624548720164451E-4</v>
      </c>
      <c r="O6" s="20"/>
    </row>
    <row r="7" spans="1:15" x14ac:dyDescent="0.35">
      <c r="A7" s="160"/>
      <c r="B7" s="30" t="s">
        <v>4</v>
      </c>
      <c r="C7" s="31">
        <v>1.3823555612983245E-2</v>
      </c>
      <c r="D7" s="32">
        <v>2.1665594766629284E-2</v>
      </c>
      <c r="E7" s="32">
        <v>3.0500522803039457E-2</v>
      </c>
      <c r="F7" s="92">
        <v>0.91848240688420291</v>
      </c>
      <c r="G7" s="32">
        <v>1.2917505517313766E-2</v>
      </c>
      <c r="H7" s="32">
        <v>2.0334001409537902E-3</v>
      </c>
      <c r="I7" s="32">
        <v>2.7446833830480273E-4</v>
      </c>
      <c r="J7" s="32">
        <v>3.0254593657135219E-4</v>
      </c>
      <c r="K7" s="32">
        <v>0</v>
      </c>
      <c r="L7" s="32">
        <v>0</v>
      </c>
      <c r="M7" s="32">
        <v>0</v>
      </c>
      <c r="N7" s="33">
        <v>0</v>
      </c>
      <c r="O7" s="20"/>
    </row>
    <row r="8" spans="1:15" ht="23" x14ac:dyDescent="0.35">
      <c r="A8" s="160"/>
      <c r="B8" s="30" t="s">
        <v>5</v>
      </c>
      <c r="C8" s="31">
        <v>1.007283352845266E-2</v>
      </c>
      <c r="D8" s="32">
        <v>6.8511261080498199E-3</v>
      </c>
      <c r="E8" s="32">
        <v>4.7268916937628233E-2</v>
      </c>
      <c r="F8" s="32">
        <v>3.256854032577286E-2</v>
      </c>
      <c r="G8" s="92">
        <v>0.88979612596585145</v>
      </c>
      <c r="H8" s="32">
        <v>1.3266157781637171E-2</v>
      </c>
      <c r="I8" s="32">
        <v>0</v>
      </c>
      <c r="J8" s="32">
        <v>1.7629935260735517E-4</v>
      </c>
      <c r="K8" s="32">
        <v>0</v>
      </c>
      <c r="L8" s="32">
        <v>0</v>
      </c>
      <c r="M8" s="32">
        <v>0</v>
      </c>
      <c r="N8" s="33">
        <v>0</v>
      </c>
      <c r="O8" s="20"/>
    </row>
    <row r="9" spans="1:15" ht="46" x14ac:dyDescent="0.35">
      <c r="A9" s="160"/>
      <c r="B9" s="30" t="s">
        <v>6</v>
      </c>
      <c r="C9" s="31">
        <v>4.4655032736862117E-2</v>
      </c>
      <c r="D9" s="32">
        <v>1.2271712149567798E-2</v>
      </c>
      <c r="E9" s="32">
        <v>5.5759309101206756E-4</v>
      </c>
      <c r="F9" s="32">
        <v>4.1194947748285672E-3</v>
      </c>
      <c r="G9" s="32">
        <v>7.1825225873024508E-3</v>
      </c>
      <c r="H9" s="92">
        <v>0.92959677636000637</v>
      </c>
      <c r="I9" s="32">
        <v>0</v>
      </c>
      <c r="J9" s="32">
        <v>0</v>
      </c>
      <c r="K9" s="32">
        <v>1.4695538512465303E-3</v>
      </c>
      <c r="L9" s="32">
        <v>0</v>
      </c>
      <c r="M9" s="32">
        <v>1.4731444917434096E-4</v>
      </c>
      <c r="N9" s="33">
        <v>0</v>
      </c>
      <c r="O9" s="20"/>
    </row>
    <row r="10" spans="1:15" x14ac:dyDescent="0.35">
      <c r="A10" s="160"/>
      <c r="B10" s="30" t="s">
        <v>7</v>
      </c>
      <c r="C10" s="31">
        <v>0.34613967566045167</v>
      </c>
      <c r="D10" s="32">
        <v>0.32848641208835133</v>
      </c>
      <c r="E10" s="32">
        <v>0</v>
      </c>
      <c r="F10" s="32">
        <v>5.2935330712353394E-2</v>
      </c>
      <c r="G10" s="32">
        <v>0</v>
      </c>
      <c r="H10" s="32">
        <v>3.3973310316595018E-3</v>
      </c>
      <c r="I10" s="92">
        <v>0.26904125050718447</v>
      </c>
      <c r="J10" s="32">
        <v>0</v>
      </c>
      <c r="K10" s="32">
        <v>0</v>
      </c>
      <c r="L10" s="32">
        <v>0</v>
      </c>
      <c r="M10" s="32">
        <v>0</v>
      </c>
      <c r="N10" s="33">
        <v>0</v>
      </c>
      <c r="O10" s="20"/>
    </row>
    <row r="11" spans="1:15" x14ac:dyDescent="0.35">
      <c r="A11" s="160"/>
      <c r="B11" s="30" t="s">
        <v>8</v>
      </c>
      <c r="C11" s="31">
        <v>3.7670419143382172E-3</v>
      </c>
      <c r="D11" s="32">
        <v>0.14150008809391693</v>
      </c>
      <c r="E11" s="32">
        <v>0.5109183080560572</v>
      </c>
      <c r="F11" s="32">
        <v>9.7543549961160974E-3</v>
      </c>
      <c r="G11" s="32">
        <v>2.3297422603829294E-2</v>
      </c>
      <c r="H11" s="32">
        <v>4.9155760983267604E-3</v>
      </c>
      <c r="I11" s="32">
        <v>0</v>
      </c>
      <c r="J11" s="92">
        <v>0.30584720823741529</v>
      </c>
      <c r="K11" s="32">
        <v>0</v>
      </c>
      <c r="L11" s="32">
        <v>0</v>
      </c>
      <c r="M11" s="32">
        <v>0</v>
      </c>
      <c r="N11" s="33">
        <v>0</v>
      </c>
      <c r="O11" s="20"/>
    </row>
    <row r="12" spans="1:15" x14ac:dyDescent="0.35">
      <c r="A12" s="160"/>
      <c r="B12" s="30" t="s">
        <v>9</v>
      </c>
      <c r="C12" s="31">
        <v>5.2751898667312599E-2</v>
      </c>
      <c r="D12" s="32">
        <v>8.5709027820886907E-3</v>
      </c>
      <c r="E12" s="32">
        <v>8.0289656726403955E-3</v>
      </c>
      <c r="F12" s="32">
        <v>4.1078986217766003E-3</v>
      </c>
      <c r="G12" s="32">
        <v>5.2737829177664466E-2</v>
      </c>
      <c r="H12" s="32">
        <v>0.60587783992859412</v>
      </c>
      <c r="I12" s="32">
        <v>0</v>
      </c>
      <c r="J12" s="32">
        <v>0</v>
      </c>
      <c r="K12" s="92">
        <v>0.26792466514992302</v>
      </c>
      <c r="L12" s="32">
        <v>0</v>
      </c>
      <c r="M12" s="32">
        <v>0</v>
      </c>
      <c r="N12" s="33">
        <v>0</v>
      </c>
      <c r="O12" s="20"/>
    </row>
    <row r="13" spans="1:15" x14ac:dyDescent="0.35">
      <c r="A13" s="160"/>
      <c r="B13" s="30" t="s">
        <v>10</v>
      </c>
      <c r="C13" s="31">
        <v>0.70405917081863478</v>
      </c>
      <c r="D13" s="32">
        <v>0</v>
      </c>
      <c r="E13" s="32">
        <v>0</v>
      </c>
      <c r="F13" s="32">
        <v>2.7027332606132043E-3</v>
      </c>
      <c r="G13" s="32">
        <v>0</v>
      </c>
      <c r="H13" s="32">
        <v>5.1162800452500476E-3</v>
      </c>
      <c r="I13" s="32">
        <v>0</v>
      </c>
      <c r="J13" s="32">
        <v>0</v>
      </c>
      <c r="K13" s="32">
        <v>0</v>
      </c>
      <c r="L13" s="92">
        <v>0.28812181587550179</v>
      </c>
      <c r="M13" s="32">
        <v>0</v>
      </c>
      <c r="N13" s="33">
        <v>0</v>
      </c>
      <c r="O13" s="20"/>
    </row>
    <row r="14" spans="1:15" x14ac:dyDescent="0.35">
      <c r="A14" s="160"/>
      <c r="B14" s="30" t="s">
        <v>11</v>
      </c>
      <c r="C14" s="31">
        <v>0.42525612934789886</v>
      </c>
      <c r="D14" s="32">
        <v>0</v>
      </c>
      <c r="E14" s="32">
        <v>0</v>
      </c>
      <c r="F14" s="32">
        <v>9.4522312325899527E-3</v>
      </c>
      <c r="G14" s="32">
        <v>0</v>
      </c>
      <c r="H14" s="32">
        <v>0.14474636114179812</v>
      </c>
      <c r="I14" s="32">
        <v>0</v>
      </c>
      <c r="J14" s="32">
        <v>0</v>
      </c>
      <c r="K14" s="32">
        <v>0</v>
      </c>
      <c r="L14" s="32">
        <v>0.1596105967876266</v>
      </c>
      <c r="M14" s="92">
        <v>0.26093468149008658</v>
      </c>
      <c r="N14" s="33">
        <v>0</v>
      </c>
      <c r="O14" s="20"/>
    </row>
    <row r="15" spans="1:15" x14ac:dyDescent="0.35">
      <c r="A15" s="161"/>
      <c r="B15" s="34" t="s">
        <v>12</v>
      </c>
      <c r="C15" s="35">
        <v>7.9646734421232268E-2</v>
      </c>
      <c r="D15" s="36">
        <v>9.9506640509165217E-2</v>
      </c>
      <c r="E15" s="36">
        <v>5.6488232321199955E-2</v>
      </c>
      <c r="F15" s="36">
        <v>4.1867892247848496E-2</v>
      </c>
      <c r="G15" s="36">
        <v>0</v>
      </c>
      <c r="H15" s="36">
        <v>0.11732106458418447</v>
      </c>
      <c r="I15" s="36">
        <v>0</v>
      </c>
      <c r="J15" s="36">
        <v>0</v>
      </c>
      <c r="K15" s="36">
        <v>2.1735235765438312E-2</v>
      </c>
      <c r="L15" s="36">
        <v>0</v>
      </c>
      <c r="M15" s="36">
        <v>0</v>
      </c>
      <c r="N15" s="93">
        <v>0.58343420015093128</v>
      </c>
      <c r="O15" s="20"/>
    </row>
    <row r="18" spans="1:15" x14ac:dyDescent="0.35">
      <c r="A18" s="162">
        <v>2010</v>
      </c>
      <c r="B18" s="162"/>
      <c r="C18" s="164" t="s">
        <v>0</v>
      </c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6"/>
      <c r="O18" s="20"/>
    </row>
    <row r="19" spans="1:15" ht="47" x14ac:dyDescent="0.35">
      <c r="A19" s="162"/>
      <c r="B19" s="162"/>
      <c r="C19" s="21" t="s">
        <v>1</v>
      </c>
      <c r="D19" s="22" t="s">
        <v>2</v>
      </c>
      <c r="E19" s="22" t="s">
        <v>3</v>
      </c>
      <c r="F19" s="22" t="s">
        <v>4</v>
      </c>
      <c r="G19" s="22" t="s">
        <v>5</v>
      </c>
      <c r="H19" s="22" t="s">
        <v>6</v>
      </c>
      <c r="I19" s="22" t="s">
        <v>7</v>
      </c>
      <c r="J19" s="22" t="s">
        <v>8</v>
      </c>
      <c r="K19" s="22" t="s">
        <v>9</v>
      </c>
      <c r="L19" s="22" t="s">
        <v>10</v>
      </c>
      <c r="M19" s="22" t="s">
        <v>11</v>
      </c>
      <c r="N19" s="23" t="s">
        <v>12</v>
      </c>
      <c r="O19" s="20"/>
    </row>
    <row r="20" spans="1:15" ht="24" x14ac:dyDescent="0.35">
      <c r="A20" s="163"/>
      <c r="B20" s="163"/>
      <c r="C20" s="24" t="s">
        <v>14</v>
      </c>
      <c r="D20" s="25" t="s">
        <v>14</v>
      </c>
      <c r="E20" s="25" t="s">
        <v>14</v>
      </c>
      <c r="F20" s="25" t="s">
        <v>14</v>
      </c>
      <c r="G20" s="25" t="s">
        <v>14</v>
      </c>
      <c r="H20" s="25" t="s">
        <v>14</v>
      </c>
      <c r="I20" s="25" t="s">
        <v>14</v>
      </c>
      <c r="J20" s="25" t="s">
        <v>14</v>
      </c>
      <c r="K20" s="25" t="s">
        <v>14</v>
      </c>
      <c r="L20" s="25" t="s">
        <v>14</v>
      </c>
      <c r="M20" s="25" t="s">
        <v>14</v>
      </c>
      <c r="N20" s="26" t="s">
        <v>14</v>
      </c>
      <c r="O20" s="20"/>
    </row>
    <row r="21" spans="1:15" ht="23" x14ac:dyDescent="0.35">
      <c r="A21" s="159" t="s">
        <v>0</v>
      </c>
      <c r="B21" s="27" t="s">
        <v>1</v>
      </c>
      <c r="C21" s="91">
        <v>0.95895935446973557</v>
      </c>
      <c r="D21" s="28">
        <v>1.8838745300348812E-2</v>
      </c>
      <c r="E21" s="28">
        <v>1.3221418982612323E-3</v>
      </c>
      <c r="F21" s="28">
        <v>4.2288286516285181E-3</v>
      </c>
      <c r="G21" s="28">
        <v>7.5507736509394644E-4</v>
      </c>
      <c r="H21" s="28">
        <v>7.5532324599655335E-3</v>
      </c>
      <c r="I21" s="28">
        <v>5.8500339324284497E-3</v>
      </c>
      <c r="J21" s="28">
        <v>9.2778440165622712E-5</v>
      </c>
      <c r="K21" s="28">
        <v>1.9147383767472737E-5</v>
      </c>
      <c r="L21" s="28">
        <v>1.2969830242846297E-3</v>
      </c>
      <c r="M21" s="28">
        <v>9.9740819043958465E-4</v>
      </c>
      <c r="N21" s="29">
        <v>8.6268883878192081E-5</v>
      </c>
      <c r="O21" s="20"/>
    </row>
    <row r="22" spans="1:15" ht="34.5" x14ac:dyDescent="0.35">
      <c r="A22" s="160"/>
      <c r="B22" s="30" t="s">
        <v>2</v>
      </c>
      <c r="C22" s="31">
        <v>3.6523161497737211E-2</v>
      </c>
      <c r="D22" s="92">
        <v>0.92949619849146159</v>
      </c>
      <c r="E22" s="32">
        <v>4.8585807587986467E-3</v>
      </c>
      <c r="F22" s="32">
        <v>1.4249001895708097E-2</v>
      </c>
      <c r="G22" s="32">
        <v>1.9317051012301826E-3</v>
      </c>
      <c r="H22" s="32">
        <v>4.9434097944204714E-3</v>
      </c>
      <c r="I22" s="32">
        <v>6.6465701399829298E-3</v>
      </c>
      <c r="J22" s="32">
        <v>1.2680268303858393E-3</v>
      </c>
      <c r="K22" s="32">
        <v>8.3345490275884665E-5</v>
      </c>
      <c r="L22" s="32">
        <v>0</v>
      </c>
      <c r="M22" s="32">
        <v>0</v>
      </c>
      <c r="N22" s="33">
        <v>0</v>
      </c>
      <c r="O22" s="20"/>
    </row>
    <row r="23" spans="1:15" x14ac:dyDescent="0.35">
      <c r="A23" s="160"/>
      <c r="B23" s="30" t="s">
        <v>3</v>
      </c>
      <c r="C23" s="31">
        <v>2.3561322362164734E-3</v>
      </c>
      <c r="D23" s="32">
        <v>3.5795313644000639E-3</v>
      </c>
      <c r="E23" s="92">
        <v>0.9573481944359753</v>
      </c>
      <c r="F23" s="32">
        <v>1.7426392405206052E-2</v>
      </c>
      <c r="G23" s="32">
        <v>8.136808284390399E-3</v>
      </c>
      <c r="H23" s="32">
        <v>2.5859952341722567E-4</v>
      </c>
      <c r="I23" s="32">
        <v>1.4665870110977061E-4</v>
      </c>
      <c r="J23" s="32">
        <v>1.0460934352540967E-2</v>
      </c>
      <c r="K23" s="32">
        <v>1.269741100363238E-4</v>
      </c>
      <c r="L23" s="32">
        <v>0</v>
      </c>
      <c r="M23" s="32">
        <v>0</v>
      </c>
      <c r="N23" s="33">
        <v>1.597745867053313E-4</v>
      </c>
      <c r="O23" s="20"/>
    </row>
    <row r="24" spans="1:15" x14ac:dyDescent="0.35">
      <c r="A24" s="160"/>
      <c r="B24" s="30" t="s">
        <v>4</v>
      </c>
      <c r="C24" s="31">
        <v>1.0620774107292164E-2</v>
      </c>
      <c r="D24" s="32">
        <v>1.8846741239887256E-2</v>
      </c>
      <c r="E24" s="32">
        <v>2.9024276693738842E-2</v>
      </c>
      <c r="F24" s="92">
        <v>0.92325387974564366</v>
      </c>
      <c r="G24" s="32">
        <v>1.4883403640565319E-2</v>
      </c>
      <c r="H24" s="32">
        <v>2.1309350223758503E-3</v>
      </c>
      <c r="I24" s="32">
        <v>8.4904832311006294E-4</v>
      </c>
      <c r="J24" s="32">
        <v>3.0859017611334724E-4</v>
      </c>
      <c r="K24" s="32">
        <v>8.2351051270514701E-5</v>
      </c>
      <c r="L24" s="32">
        <v>0</v>
      </c>
      <c r="M24" s="32">
        <v>0</v>
      </c>
      <c r="N24" s="33">
        <v>0</v>
      </c>
      <c r="O24" s="20"/>
    </row>
    <row r="25" spans="1:15" ht="23" x14ac:dyDescent="0.35">
      <c r="A25" s="160"/>
      <c r="B25" s="30" t="s">
        <v>5</v>
      </c>
      <c r="C25" s="31">
        <v>5.0361060875382998E-3</v>
      </c>
      <c r="D25" s="32">
        <v>8.6340053812862787E-3</v>
      </c>
      <c r="E25" s="32">
        <v>3.1135589566482123E-2</v>
      </c>
      <c r="F25" s="32">
        <v>3.0453174520124648E-2</v>
      </c>
      <c r="G25" s="92">
        <v>0.91709299310194969</v>
      </c>
      <c r="H25" s="32">
        <v>4.6006103208253192E-3</v>
      </c>
      <c r="I25" s="32">
        <v>6.5689885988005914E-4</v>
      </c>
      <c r="J25" s="32">
        <v>2.0015083562190767E-3</v>
      </c>
      <c r="K25" s="32">
        <v>3.8911380569827249E-4</v>
      </c>
      <c r="L25" s="32">
        <v>0</v>
      </c>
      <c r="M25" s="32">
        <v>0</v>
      </c>
      <c r="N25" s="33">
        <v>0</v>
      </c>
      <c r="O25" s="20"/>
    </row>
    <row r="26" spans="1:15" ht="46" x14ac:dyDescent="0.35">
      <c r="A26" s="160"/>
      <c r="B26" s="30" t="s">
        <v>6</v>
      </c>
      <c r="C26" s="31">
        <v>2.9969794735296342E-2</v>
      </c>
      <c r="D26" s="32">
        <v>9.7410064912709562E-3</v>
      </c>
      <c r="E26" s="32">
        <v>1.1438739914969719E-3</v>
      </c>
      <c r="F26" s="32">
        <v>4.3178921379965146E-3</v>
      </c>
      <c r="G26" s="32">
        <v>3.0324951686756191E-3</v>
      </c>
      <c r="H26" s="92">
        <v>0.94051072488681153</v>
      </c>
      <c r="I26" s="32">
        <v>6.6854367045329072E-4</v>
      </c>
      <c r="J26" s="32">
        <v>0</v>
      </c>
      <c r="K26" s="32">
        <v>9.4444624257647627E-3</v>
      </c>
      <c r="L26" s="32">
        <v>5.9314146509791238E-4</v>
      </c>
      <c r="M26" s="32">
        <v>5.7806502713744681E-4</v>
      </c>
      <c r="N26" s="33">
        <v>0</v>
      </c>
      <c r="O26" s="20"/>
    </row>
    <row r="27" spans="1:15" x14ac:dyDescent="0.35">
      <c r="A27" s="160"/>
      <c r="B27" s="30" t="s">
        <v>7</v>
      </c>
      <c r="C27" s="31">
        <v>0.32777246789988596</v>
      </c>
      <c r="D27" s="32">
        <v>0.16936285651535493</v>
      </c>
      <c r="E27" s="32">
        <v>3.3703330675621292E-3</v>
      </c>
      <c r="F27" s="32">
        <v>2.7593370683269659E-2</v>
      </c>
      <c r="G27" s="32">
        <v>4.832626936851438E-3</v>
      </c>
      <c r="H27" s="32">
        <v>1.7039833232246063E-2</v>
      </c>
      <c r="I27" s="92">
        <v>0.43892123592379173</v>
      </c>
      <c r="J27" s="32">
        <v>6.1385725628039988E-3</v>
      </c>
      <c r="K27" s="32">
        <v>0</v>
      </c>
      <c r="L27" s="32">
        <v>3.7046866970932304E-3</v>
      </c>
      <c r="M27" s="32">
        <v>0</v>
      </c>
      <c r="N27" s="33">
        <v>1.2640164811408574E-3</v>
      </c>
      <c r="O27" s="20"/>
    </row>
    <row r="28" spans="1:15" x14ac:dyDescent="0.35">
      <c r="A28" s="160"/>
      <c r="B28" s="30" t="s">
        <v>8</v>
      </c>
      <c r="C28" s="31">
        <v>2.4321565965457381E-2</v>
      </c>
      <c r="D28" s="32">
        <v>4.2914443567090899E-2</v>
      </c>
      <c r="E28" s="32">
        <v>0.43415459739739481</v>
      </c>
      <c r="F28" s="32">
        <v>1.8748591313589979E-2</v>
      </c>
      <c r="G28" s="32">
        <v>2.4776180840754197E-2</v>
      </c>
      <c r="H28" s="32">
        <v>0</v>
      </c>
      <c r="I28" s="32">
        <v>6.8527491175637634E-3</v>
      </c>
      <c r="J28" s="92">
        <v>0.44823187179814866</v>
      </c>
      <c r="K28" s="32">
        <v>0</v>
      </c>
      <c r="L28" s="32">
        <v>0</v>
      </c>
      <c r="M28" s="32">
        <v>0</v>
      </c>
      <c r="N28" s="33">
        <v>0</v>
      </c>
      <c r="O28" s="20"/>
    </row>
    <row r="29" spans="1:15" x14ac:dyDescent="0.35">
      <c r="A29" s="160"/>
      <c r="B29" s="30" t="s">
        <v>9</v>
      </c>
      <c r="C29" s="31">
        <v>1.7349599538451516E-2</v>
      </c>
      <c r="D29" s="32">
        <v>3.6658326975929699E-3</v>
      </c>
      <c r="E29" s="32">
        <v>2.1032668402522735E-2</v>
      </c>
      <c r="F29" s="32">
        <v>1.4982803966973563E-2</v>
      </c>
      <c r="G29" s="32">
        <v>1.5316725740886246E-2</v>
      </c>
      <c r="H29" s="32">
        <v>0.27712965342657547</v>
      </c>
      <c r="I29" s="32">
        <v>0</v>
      </c>
      <c r="J29" s="32">
        <v>0</v>
      </c>
      <c r="K29" s="92">
        <v>0.63935432495412658</v>
      </c>
      <c r="L29" s="32">
        <v>1.1168391272870393E-2</v>
      </c>
      <c r="M29" s="32">
        <v>0</v>
      </c>
      <c r="N29" s="33">
        <v>0</v>
      </c>
      <c r="O29" s="20"/>
    </row>
    <row r="30" spans="1:15" x14ac:dyDescent="0.35">
      <c r="A30" s="160"/>
      <c r="B30" s="30" t="s">
        <v>10</v>
      </c>
      <c r="C30" s="31">
        <v>0.41916402781030826</v>
      </c>
      <c r="D30" s="32">
        <v>0</v>
      </c>
      <c r="E30" s="32">
        <v>0</v>
      </c>
      <c r="F30" s="32">
        <v>6.2895180452511431E-3</v>
      </c>
      <c r="G30" s="32">
        <v>0</v>
      </c>
      <c r="H30" s="32">
        <v>3.8623144662456033E-2</v>
      </c>
      <c r="I30" s="32">
        <v>9.7581637939352182E-3</v>
      </c>
      <c r="J30" s="32">
        <v>0</v>
      </c>
      <c r="K30" s="32">
        <v>0</v>
      </c>
      <c r="L30" s="92">
        <v>0.5261651456880494</v>
      </c>
      <c r="M30" s="32">
        <v>0</v>
      </c>
      <c r="N30" s="33">
        <v>0</v>
      </c>
      <c r="O30" s="20"/>
    </row>
    <row r="31" spans="1:15" x14ac:dyDescent="0.35">
      <c r="A31" s="160"/>
      <c r="B31" s="30" t="s">
        <v>11</v>
      </c>
      <c r="C31" s="31">
        <v>0.59128841552912648</v>
      </c>
      <c r="D31" s="32">
        <v>1.4768620675200704E-2</v>
      </c>
      <c r="E31" s="32">
        <v>0</v>
      </c>
      <c r="F31" s="32">
        <v>2.0244206596935276E-2</v>
      </c>
      <c r="G31" s="32">
        <v>0</v>
      </c>
      <c r="H31" s="32">
        <v>0.11744296407091502</v>
      </c>
      <c r="I31" s="32">
        <v>0</v>
      </c>
      <c r="J31" s="32">
        <v>0</v>
      </c>
      <c r="K31" s="32">
        <v>0</v>
      </c>
      <c r="L31" s="32">
        <v>0</v>
      </c>
      <c r="M31" s="92">
        <v>0.25625579312782237</v>
      </c>
      <c r="N31" s="33">
        <v>0</v>
      </c>
      <c r="O31" s="20"/>
    </row>
    <row r="32" spans="1:15" x14ac:dyDescent="0.35">
      <c r="A32" s="161"/>
      <c r="B32" s="34" t="s">
        <v>12</v>
      </c>
      <c r="C32" s="35">
        <v>5.6394564076970487E-2</v>
      </c>
      <c r="D32" s="36">
        <v>2.4658451944789418E-2</v>
      </c>
      <c r="E32" s="36">
        <v>1.3480334041166836E-2</v>
      </c>
      <c r="F32" s="36">
        <v>7.9736648394350424E-3</v>
      </c>
      <c r="G32" s="36">
        <v>1.9357236691945946E-3</v>
      </c>
      <c r="H32" s="36">
        <v>2.185022762385109E-3</v>
      </c>
      <c r="I32" s="36">
        <v>1.6153657063843009E-2</v>
      </c>
      <c r="J32" s="36">
        <v>1.0871678093057785E-2</v>
      </c>
      <c r="K32" s="36">
        <v>6.6734215577689679E-3</v>
      </c>
      <c r="L32" s="36">
        <v>1.6006220608970303E-2</v>
      </c>
      <c r="M32" s="36">
        <v>0</v>
      </c>
      <c r="N32" s="93">
        <v>0.84366726134241821</v>
      </c>
      <c r="O32" s="20"/>
    </row>
    <row r="35" spans="1:15" x14ac:dyDescent="0.35">
      <c r="A35" s="162">
        <v>2015</v>
      </c>
      <c r="B35" s="162"/>
      <c r="C35" s="164" t="s">
        <v>0</v>
      </c>
      <c r="D35" s="165"/>
      <c r="E35" s="165"/>
      <c r="F35" s="165"/>
      <c r="G35" s="165"/>
      <c r="H35" s="165"/>
      <c r="I35" s="165"/>
      <c r="J35" s="165"/>
      <c r="K35" s="165"/>
      <c r="L35" s="165"/>
      <c r="M35" s="165"/>
      <c r="N35" s="166"/>
      <c r="O35" s="20"/>
    </row>
    <row r="36" spans="1:15" ht="47" x14ac:dyDescent="0.35">
      <c r="A36" s="162"/>
      <c r="B36" s="162"/>
      <c r="C36" s="21" t="s">
        <v>1</v>
      </c>
      <c r="D36" s="22" t="s">
        <v>2</v>
      </c>
      <c r="E36" s="22" t="s">
        <v>3</v>
      </c>
      <c r="F36" s="22" t="s">
        <v>4</v>
      </c>
      <c r="G36" s="22" t="s">
        <v>5</v>
      </c>
      <c r="H36" s="22" t="s">
        <v>6</v>
      </c>
      <c r="I36" s="22" t="s">
        <v>7</v>
      </c>
      <c r="J36" s="22" t="s">
        <v>8</v>
      </c>
      <c r="K36" s="22" t="s">
        <v>9</v>
      </c>
      <c r="L36" s="22" t="s">
        <v>10</v>
      </c>
      <c r="M36" s="22" t="s">
        <v>11</v>
      </c>
      <c r="N36" s="23" t="s">
        <v>12</v>
      </c>
      <c r="O36" s="20"/>
    </row>
    <row r="37" spans="1:15" ht="24" x14ac:dyDescent="0.35">
      <c r="A37" s="163"/>
      <c r="B37" s="163"/>
      <c r="C37" s="24" t="s">
        <v>14</v>
      </c>
      <c r="D37" s="25" t="s">
        <v>14</v>
      </c>
      <c r="E37" s="25" t="s">
        <v>14</v>
      </c>
      <c r="F37" s="25" t="s">
        <v>14</v>
      </c>
      <c r="G37" s="25" t="s">
        <v>14</v>
      </c>
      <c r="H37" s="25" t="s">
        <v>14</v>
      </c>
      <c r="I37" s="25" t="s">
        <v>14</v>
      </c>
      <c r="J37" s="25" t="s">
        <v>14</v>
      </c>
      <c r="K37" s="25" t="s">
        <v>14</v>
      </c>
      <c r="L37" s="25" t="s">
        <v>14</v>
      </c>
      <c r="M37" s="25" t="s">
        <v>14</v>
      </c>
      <c r="N37" s="26" t="s">
        <v>14</v>
      </c>
      <c r="O37" s="20"/>
    </row>
    <row r="38" spans="1:15" ht="23" x14ac:dyDescent="0.35">
      <c r="A38" s="159" t="s">
        <v>0</v>
      </c>
      <c r="B38" s="27" t="s">
        <v>1</v>
      </c>
      <c r="C38" s="91">
        <v>0.95479012961252796</v>
      </c>
      <c r="D38" s="28">
        <v>2.0650004824688074E-2</v>
      </c>
      <c r="E38" s="28">
        <v>1.1180770780567226E-3</v>
      </c>
      <c r="F38" s="28">
        <v>4.7045731699473636E-3</v>
      </c>
      <c r="G38" s="28">
        <v>8.6483191046781273E-4</v>
      </c>
      <c r="H38" s="28">
        <v>6.9927474746928064E-3</v>
      </c>
      <c r="I38" s="28">
        <v>7.5258214260784809E-3</v>
      </c>
      <c r="J38" s="28">
        <v>3.2538305353879991E-4</v>
      </c>
      <c r="K38" s="28">
        <v>3.1740482983467762E-4</v>
      </c>
      <c r="L38" s="28">
        <v>2.0307755221136933E-3</v>
      </c>
      <c r="M38" s="28">
        <v>6.8025109805422478E-4</v>
      </c>
      <c r="N38" s="29">
        <v>0</v>
      </c>
      <c r="O38" s="20"/>
    </row>
    <row r="39" spans="1:15" ht="34.5" x14ac:dyDescent="0.35">
      <c r="A39" s="160"/>
      <c r="B39" s="30" t="s">
        <v>2</v>
      </c>
      <c r="C39" s="31">
        <v>3.9094888811358579E-2</v>
      </c>
      <c r="D39" s="92">
        <v>0.91829132437477456</v>
      </c>
      <c r="E39" s="32">
        <v>3.1862074508665159E-3</v>
      </c>
      <c r="F39" s="32">
        <v>1.6883102224094389E-2</v>
      </c>
      <c r="G39" s="32">
        <v>1.6954143931020816E-3</v>
      </c>
      <c r="H39" s="32">
        <v>6.955758531262444E-3</v>
      </c>
      <c r="I39" s="32">
        <v>1.1780705469697051E-2</v>
      </c>
      <c r="J39" s="32">
        <v>2.0481298433916288E-3</v>
      </c>
      <c r="K39" s="32">
        <v>6.4468901451544358E-5</v>
      </c>
      <c r="L39" s="32">
        <v>0</v>
      </c>
      <c r="M39" s="32">
        <v>0</v>
      </c>
      <c r="N39" s="33">
        <v>0</v>
      </c>
      <c r="O39" s="20"/>
    </row>
    <row r="40" spans="1:15" x14ac:dyDescent="0.35">
      <c r="A40" s="160"/>
      <c r="B40" s="30" t="s">
        <v>3</v>
      </c>
      <c r="C40" s="31">
        <v>1.5532614361012833E-3</v>
      </c>
      <c r="D40" s="32">
        <v>2.8243111804719446E-3</v>
      </c>
      <c r="E40" s="92">
        <v>0.95408489538817232</v>
      </c>
      <c r="F40" s="32">
        <v>2.0274950997291822E-2</v>
      </c>
      <c r="G40" s="32">
        <v>9.2402110777474004E-3</v>
      </c>
      <c r="H40" s="32">
        <v>1.2398374325938119E-4</v>
      </c>
      <c r="I40" s="32">
        <v>4.7416493074086265E-4</v>
      </c>
      <c r="J40" s="32">
        <v>1.091058980841559E-2</v>
      </c>
      <c r="K40" s="32">
        <v>3.5937326689877355E-4</v>
      </c>
      <c r="L40" s="32">
        <v>0</v>
      </c>
      <c r="M40" s="32">
        <v>0</v>
      </c>
      <c r="N40" s="33">
        <v>1.5425817089932513E-4</v>
      </c>
      <c r="O40" s="20"/>
    </row>
    <row r="41" spans="1:15" x14ac:dyDescent="0.35">
      <c r="A41" s="160"/>
      <c r="B41" s="30" t="s">
        <v>4</v>
      </c>
      <c r="C41" s="31">
        <v>1.0524405853458487E-2</v>
      </c>
      <c r="D41" s="32">
        <v>2.0288371589817757E-2</v>
      </c>
      <c r="E41" s="32">
        <v>3.4187925413854618E-2</v>
      </c>
      <c r="F41" s="92">
        <v>0.91416553041531468</v>
      </c>
      <c r="G41" s="32">
        <v>1.7083016446619966E-2</v>
      </c>
      <c r="H41" s="32">
        <v>1.8843829796246936E-3</v>
      </c>
      <c r="I41" s="32">
        <v>1.0215279253685062E-3</v>
      </c>
      <c r="J41" s="32">
        <v>5.8230946733334014E-4</v>
      </c>
      <c r="K41" s="32">
        <v>2.625299086067615E-4</v>
      </c>
      <c r="L41" s="32">
        <v>0</v>
      </c>
      <c r="M41" s="32">
        <v>0</v>
      </c>
      <c r="N41" s="33">
        <v>0</v>
      </c>
      <c r="O41" s="20"/>
    </row>
    <row r="42" spans="1:15" ht="23" x14ac:dyDescent="0.35">
      <c r="A42" s="160"/>
      <c r="B42" s="30" t="s">
        <v>5</v>
      </c>
      <c r="C42" s="31">
        <v>5.0752702544657382E-3</v>
      </c>
      <c r="D42" s="32">
        <v>5.9376122455204565E-3</v>
      </c>
      <c r="E42" s="32">
        <v>3.5819966285703553E-2</v>
      </c>
      <c r="F42" s="32">
        <v>3.8612141942180093E-2</v>
      </c>
      <c r="G42" s="92">
        <v>0.90585561573167805</v>
      </c>
      <c r="H42" s="32">
        <v>5.1381520541642382E-3</v>
      </c>
      <c r="I42" s="32">
        <v>3.8304460549766272E-4</v>
      </c>
      <c r="J42" s="32">
        <v>2.1708315056241183E-3</v>
      </c>
      <c r="K42" s="32">
        <v>1.0073653751648875E-3</v>
      </c>
      <c r="L42" s="32">
        <v>0</v>
      </c>
      <c r="M42" s="32">
        <v>0</v>
      </c>
      <c r="N42" s="33">
        <v>0</v>
      </c>
      <c r="O42" s="20"/>
    </row>
    <row r="43" spans="1:15" ht="46" x14ac:dyDescent="0.35">
      <c r="A43" s="160"/>
      <c r="B43" s="30" t="s">
        <v>6</v>
      </c>
      <c r="C43" s="31">
        <v>2.7818589716885448E-2</v>
      </c>
      <c r="D43" s="32">
        <v>1.2259081696912002E-2</v>
      </c>
      <c r="E43" s="32">
        <v>3.5897227785198111E-4</v>
      </c>
      <c r="F43" s="32">
        <v>1.3919686099840923E-3</v>
      </c>
      <c r="G43" s="32">
        <v>2.8957695746968225E-3</v>
      </c>
      <c r="H43" s="92">
        <v>0.93467669025209821</v>
      </c>
      <c r="I43" s="32">
        <v>5.2143893383559603E-4</v>
      </c>
      <c r="J43" s="32">
        <v>3.6673846565979227E-4</v>
      </c>
      <c r="K43" s="32">
        <v>1.8054496074368643E-2</v>
      </c>
      <c r="L43" s="32">
        <v>1.4244914259638223E-3</v>
      </c>
      <c r="M43" s="32">
        <v>2.3176297174545496E-4</v>
      </c>
      <c r="N43" s="33">
        <v>0</v>
      </c>
      <c r="O43" s="20"/>
    </row>
    <row r="44" spans="1:15" x14ac:dyDescent="0.35">
      <c r="A44" s="160"/>
      <c r="B44" s="30" t="s">
        <v>7</v>
      </c>
      <c r="C44" s="31">
        <v>0.28390675601238213</v>
      </c>
      <c r="D44" s="32">
        <v>0.2120578289835067</v>
      </c>
      <c r="E44" s="32">
        <v>7.7398603581664638E-3</v>
      </c>
      <c r="F44" s="32">
        <v>2.2945936891670824E-2</v>
      </c>
      <c r="G44" s="32">
        <v>4.0385078416702302E-3</v>
      </c>
      <c r="H44" s="32">
        <v>6.8053160184148136E-3</v>
      </c>
      <c r="I44" s="92">
        <v>0.45657200856580471</v>
      </c>
      <c r="J44" s="32">
        <v>3.6402746175248925E-3</v>
      </c>
      <c r="K44" s="32">
        <v>0</v>
      </c>
      <c r="L44" s="32">
        <v>2.2935107108597729E-3</v>
      </c>
      <c r="M44" s="32">
        <v>0</v>
      </c>
      <c r="N44" s="33">
        <v>0</v>
      </c>
      <c r="O44" s="20"/>
    </row>
    <row r="45" spans="1:15" x14ac:dyDescent="0.35">
      <c r="A45" s="160"/>
      <c r="B45" s="30" t="s">
        <v>8</v>
      </c>
      <c r="C45" s="31">
        <v>3.0153382929133405E-2</v>
      </c>
      <c r="D45" s="32">
        <v>4.7475309418706819E-2</v>
      </c>
      <c r="E45" s="32">
        <v>0.35677275965982497</v>
      </c>
      <c r="F45" s="32">
        <v>1.344192538666889E-2</v>
      </c>
      <c r="G45" s="32">
        <v>1.3732804974824524E-2</v>
      </c>
      <c r="H45" s="32">
        <v>0</v>
      </c>
      <c r="I45" s="32">
        <v>2.5052410901665696E-3</v>
      </c>
      <c r="J45" s="92">
        <v>0.53591857654067621</v>
      </c>
      <c r="K45" s="32">
        <v>0</v>
      </c>
      <c r="L45" s="32">
        <v>0</v>
      </c>
      <c r="M45" s="32">
        <v>0</v>
      </c>
      <c r="N45" s="33">
        <v>0</v>
      </c>
      <c r="O45" s="20"/>
    </row>
    <row r="46" spans="1:15" x14ac:dyDescent="0.35">
      <c r="A46" s="160"/>
      <c r="B46" s="30" t="s">
        <v>9</v>
      </c>
      <c r="C46" s="31">
        <v>2.2051273165458952E-2</v>
      </c>
      <c r="D46" s="32">
        <v>1.0375914902741212E-3</v>
      </c>
      <c r="E46" s="32">
        <v>3.0658109429596084E-2</v>
      </c>
      <c r="F46" s="32">
        <v>7.8366086793830187E-3</v>
      </c>
      <c r="G46" s="32">
        <v>1.4363487025986738E-2</v>
      </c>
      <c r="H46" s="32">
        <v>0.28926684380799411</v>
      </c>
      <c r="I46" s="32">
        <v>0</v>
      </c>
      <c r="J46" s="32">
        <v>0</v>
      </c>
      <c r="K46" s="92">
        <v>0.63478608640130674</v>
      </c>
      <c r="L46" s="32">
        <v>0</v>
      </c>
      <c r="M46" s="32">
        <v>0</v>
      </c>
      <c r="N46" s="33">
        <v>0</v>
      </c>
      <c r="O46" s="20"/>
    </row>
    <row r="47" spans="1:15" x14ac:dyDescent="0.35">
      <c r="A47" s="160"/>
      <c r="B47" s="30" t="s">
        <v>10</v>
      </c>
      <c r="C47" s="31">
        <v>0.3287129497531977</v>
      </c>
      <c r="D47" s="32">
        <v>6.4560432278128292E-3</v>
      </c>
      <c r="E47" s="32">
        <v>2.2649367265289142E-3</v>
      </c>
      <c r="F47" s="32">
        <v>0</v>
      </c>
      <c r="G47" s="32">
        <v>0</v>
      </c>
      <c r="H47" s="32">
        <v>8.0732912966172299E-2</v>
      </c>
      <c r="I47" s="32">
        <v>3.2941745938471919E-3</v>
      </c>
      <c r="J47" s="32">
        <v>0</v>
      </c>
      <c r="K47" s="32">
        <v>0</v>
      </c>
      <c r="L47" s="92">
        <v>0.57853898273244098</v>
      </c>
      <c r="M47" s="32">
        <v>0</v>
      </c>
      <c r="N47" s="33">
        <v>0</v>
      </c>
      <c r="O47" s="20"/>
    </row>
    <row r="48" spans="1:15" x14ac:dyDescent="0.35">
      <c r="A48" s="160"/>
      <c r="B48" s="30" t="s">
        <v>11</v>
      </c>
      <c r="C48" s="31">
        <v>0.57526393207057436</v>
      </c>
      <c r="D48" s="32">
        <v>0</v>
      </c>
      <c r="E48" s="32">
        <v>0</v>
      </c>
      <c r="F48" s="32">
        <v>0</v>
      </c>
      <c r="G48" s="32">
        <v>0</v>
      </c>
      <c r="H48" s="32">
        <v>0.2103856065009789</v>
      </c>
      <c r="I48" s="32">
        <v>0</v>
      </c>
      <c r="J48" s="32">
        <v>0</v>
      </c>
      <c r="K48" s="32">
        <v>0</v>
      </c>
      <c r="L48" s="32">
        <v>4.2856188580789316E-2</v>
      </c>
      <c r="M48" s="92">
        <v>0.17149427284765723</v>
      </c>
      <c r="N48" s="33">
        <v>0</v>
      </c>
      <c r="O48" s="20"/>
    </row>
    <row r="49" spans="1:15" x14ac:dyDescent="0.35">
      <c r="A49" s="161"/>
      <c r="B49" s="34" t="s">
        <v>12</v>
      </c>
      <c r="C49" s="35">
        <v>3.1395196195949999E-2</v>
      </c>
      <c r="D49" s="36">
        <v>1.1948820709699191E-2</v>
      </c>
      <c r="E49" s="36">
        <v>2.7100482564511766E-2</v>
      </c>
      <c r="F49" s="36">
        <v>2.1834651819106058E-3</v>
      </c>
      <c r="G49" s="36">
        <v>5.6366771188367075E-3</v>
      </c>
      <c r="H49" s="36">
        <v>1.1355957616998931E-2</v>
      </c>
      <c r="I49" s="36">
        <v>8.5542894785430746E-3</v>
      </c>
      <c r="J49" s="36">
        <v>4.831499409987507E-3</v>
      </c>
      <c r="K49" s="36">
        <v>7.7721473172000417E-4</v>
      </c>
      <c r="L49" s="36">
        <v>1.9372319270029154E-3</v>
      </c>
      <c r="M49" s="36">
        <v>0</v>
      </c>
      <c r="N49" s="93">
        <v>0.89427916506483951</v>
      </c>
      <c r="O49" s="20"/>
    </row>
  </sheetData>
  <mergeCells count="9">
    <mergeCell ref="A38:A49"/>
    <mergeCell ref="A18:B20"/>
    <mergeCell ref="C18:N18"/>
    <mergeCell ref="A21:A32"/>
    <mergeCell ref="A1:B3"/>
    <mergeCell ref="C1:N1"/>
    <mergeCell ref="A4:A15"/>
    <mergeCell ref="A35:B37"/>
    <mergeCell ref="C35:N3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Normal="100" workbookViewId="0">
      <selection activeCell="E64" sqref="E64"/>
    </sheetView>
  </sheetViews>
  <sheetFormatPr baseColWidth="10" defaultRowHeight="14.5" x14ac:dyDescent="0.35"/>
  <sheetData>
    <row r="1" spans="1:15" x14ac:dyDescent="0.35">
      <c r="A1" s="167">
        <v>2005</v>
      </c>
      <c r="B1" s="167"/>
      <c r="C1" s="169" t="s">
        <v>0</v>
      </c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1"/>
      <c r="O1" s="97"/>
    </row>
    <row r="2" spans="1:15" ht="47" x14ac:dyDescent="0.35">
      <c r="A2" s="167"/>
      <c r="B2" s="167"/>
      <c r="C2" s="98" t="s">
        <v>1</v>
      </c>
      <c r="D2" s="99" t="s">
        <v>2</v>
      </c>
      <c r="E2" s="99" t="s">
        <v>3</v>
      </c>
      <c r="F2" s="99" t="s">
        <v>4</v>
      </c>
      <c r="G2" s="99" t="s">
        <v>5</v>
      </c>
      <c r="H2" s="99" t="s">
        <v>6</v>
      </c>
      <c r="I2" s="99" t="s">
        <v>7</v>
      </c>
      <c r="J2" s="99" t="s">
        <v>8</v>
      </c>
      <c r="K2" s="99" t="s">
        <v>9</v>
      </c>
      <c r="L2" s="99" t="s">
        <v>10</v>
      </c>
      <c r="M2" s="99" t="s">
        <v>11</v>
      </c>
      <c r="N2" s="100" t="s">
        <v>12</v>
      </c>
      <c r="O2" s="97"/>
    </row>
    <row r="3" spans="1:15" ht="35.5" x14ac:dyDescent="0.35">
      <c r="A3" s="167"/>
      <c r="B3" s="167"/>
      <c r="C3" s="98" t="s">
        <v>15</v>
      </c>
      <c r="D3" s="99" t="s">
        <v>15</v>
      </c>
      <c r="E3" s="99" t="s">
        <v>15</v>
      </c>
      <c r="F3" s="99" t="s">
        <v>15</v>
      </c>
      <c r="G3" s="99" t="s">
        <v>15</v>
      </c>
      <c r="H3" s="99" t="s">
        <v>15</v>
      </c>
      <c r="I3" s="99" t="s">
        <v>15</v>
      </c>
      <c r="J3" s="99" t="s">
        <v>15</v>
      </c>
      <c r="K3" s="99" t="s">
        <v>15</v>
      </c>
      <c r="L3" s="99" t="s">
        <v>15</v>
      </c>
      <c r="M3" s="99" t="s">
        <v>15</v>
      </c>
      <c r="N3" s="100" t="s">
        <v>15</v>
      </c>
      <c r="O3" s="97"/>
    </row>
    <row r="4" spans="1:15" x14ac:dyDescent="0.35">
      <c r="A4" s="168"/>
      <c r="B4" s="168"/>
      <c r="C4" s="101" t="s">
        <v>16</v>
      </c>
      <c r="D4" s="102" t="s">
        <v>16</v>
      </c>
      <c r="E4" s="102" t="s">
        <v>16</v>
      </c>
      <c r="F4" s="102" t="s">
        <v>16</v>
      </c>
      <c r="G4" s="102" t="s">
        <v>16</v>
      </c>
      <c r="H4" s="102" t="s">
        <v>16</v>
      </c>
      <c r="I4" s="102" t="s">
        <v>16</v>
      </c>
      <c r="J4" s="102" t="s">
        <v>16</v>
      </c>
      <c r="K4" s="102" t="s">
        <v>16</v>
      </c>
      <c r="L4" s="102" t="s">
        <v>16</v>
      </c>
      <c r="M4" s="102" t="s">
        <v>16</v>
      </c>
      <c r="N4" s="103" t="s">
        <v>16</v>
      </c>
      <c r="O4" s="97"/>
    </row>
    <row r="5" spans="1:15" ht="23" x14ac:dyDescent="0.35">
      <c r="A5" s="172" t="s">
        <v>0</v>
      </c>
      <c r="B5" s="104" t="s">
        <v>1</v>
      </c>
      <c r="C5" s="107">
        <v>8.5005143608772809</v>
      </c>
      <c r="D5" s="108">
        <v>55.314596720610943</v>
      </c>
      <c r="E5" s="108">
        <v>195.81221968539236</v>
      </c>
      <c r="F5" s="108">
        <v>103.9886885775927</v>
      </c>
      <c r="G5" s="108">
        <v>134.04135675660103</v>
      </c>
      <c r="H5" s="108">
        <v>89.459485213296361</v>
      </c>
      <c r="I5" s="108">
        <v>36.096051733679175</v>
      </c>
      <c r="J5" s="108">
        <v>157.62</v>
      </c>
      <c r="K5" s="108"/>
      <c r="L5" s="108">
        <v>43.403763778834779</v>
      </c>
      <c r="M5" s="108">
        <v>21.734592970260255</v>
      </c>
      <c r="N5" s="109"/>
      <c r="O5" s="97"/>
    </row>
    <row r="6" spans="1:15" ht="34.5" x14ac:dyDescent="0.35">
      <c r="A6" s="173"/>
      <c r="B6" s="105" t="s">
        <v>2</v>
      </c>
      <c r="C6" s="110">
        <v>53.660530917952933</v>
      </c>
      <c r="D6" s="111">
        <v>7.1636055191806163</v>
      </c>
      <c r="E6" s="112">
        <v>91.706532276328943</v>
      </c>
      <c r="F6" s="112">
        <v>68.00785698615266</v>
      </c>
      <c r="G6" s="112">
        <v>157.94854829516845</v>
      </c>
      <c r="H6" s="112">
        <v>110.28474983379543</v>
      </c>
      <c r="I6" s="112">
        <v>47.477672941584316</v>
      </c>
      <c r="J6" s="112"/>
      <c r="K6" s="112"/>
      <c r="L6" s="112"/>
      <c r="M6" s="112">
        <v>191.3</v>
      </c>
      <c r="N6" s="113"/>
      <c r="O6" s="97"/>
    </row>
    <row r="7" spans="1:15" x14ac:dyDescent="0.35">
      <c r="A7" s="173"/>
      <c r="B7" s="105" t="s">
        <v>3</v>
      </c>
      <c r="C7" s="110">
        <v>185.98112191972879</v>
      </c>
      <c r="D7" s="112">
        <v>77.322575413105284</v>
      </c>
      <c r="E7" s="111">
        <v>8.1550678866110928</v>
      </c>
      <c r="F7" s="112">
        <v>37.104501355442004</v>
      </c>
      <c r="G7" s="112">
        <v>68.02499231152693</v>
      </c>
      <c r="H7" s="112">
        <v>112.3607532558096</v>
      </c>
      <c r="I7" s="112"/>
      <c r="J7" s="112">
        <v>119.22706868462016</v>
      </c>
      <c r="K7" s="112"/>
      <c r="L7" s="112"/>
      <c r="M7" s="112"/>
      <c r="N7" s="113">
        <v>1080.1657414762724</v>
      </c>
      <c r="O7" s="97"/>
    </row>
    <row r="8" spans="1:15" x14ac:dyDescent="0.35">
      <c r="A8" s="173"/>
      <c r="B8" s="105" t="s">
        <v>4</v>
      </c>
      <c r="C8" s="110">
        <v>128.3472429366351</v>
      </c>
      <c r="D8" s="112">
        <v>63.603771036079792</v>
      </c>
      <c r="E8" s="112">
        <v>38.355405094523313</v>
      </c>
      <c r="F8" s="111">
        <v>7.8493294081887681</v>
      </c>
      <c r="G8" s="112">
        <v>69.031576009734948</v>
      </c>
      <c r="H8" s="112">
        <v>95.155335901196679</v>
      </c>
      <c r="I8" s="112">
        <v>127.6440166515511</v>
      </c>
      <c r="J8" s="112">
        <v>54.46</v>
      </c>
      <c r="K8" s="112"/>
      <c r="L8" s="112"/>
      <c r="M8" s="112"/>
      <c r="N8" s="113"/>
      <c r="O8" s="97"/>
    </row>
    <row r="9" spans="1:15" ht="23" x14ac:dyDescent="0.35">
      <c r="A9" s="173"/>
      <c r="B9" s="105" t="s">
        <v>5</v>
      </c>
      <c r="C9" s="110">
        <v>150.51002291617195</v>
      </c>
      <c r="D9" s="112">
        <v>144.15057097256405</v>
      </c>
      <c r="E9" s="112">
        <v>65.888106414933219</v>
      </c>
      <c r="F9" s="112">
        <v>58.957957967672279</v>
      </c>
      <c r="G9" s="111">
        <v>7.4479978216805591</v>
      </c>
      <c r="H9" s="112">
        <v>52.30166071526871</v>
      </c>
      <c r="I9" s="112"/>
      <c r="J9" s="112">
        <v>98.71</v>
      </c>
      <c r="K9" s="112"/>
      <c r="L9" s="112"/>
      <c r="M9" s="112"/>
      <c r="N9" s="113"/>
      <c r="O9" s="97"/>
    </row>
    <row r="10" spans="1:15" ht="46" x14ac:dyDescent="0.35">
      <c r="A10" s="173"/>
      <c r="B10" s="105" t="s">
        <v>6</v>
      </c>
      <c r="C10" s="110">
        <v>107.29359204691023</v>
      </c>
      <c r="D10" s="112">
        <v>120.36582329558986</v>
      </c>
      <c r="E10" s="112">
        <v>213.36068269428219</v>
      </c>
      <c r="F10" s="112">
        <v>154.76406726728342</v>
      </c>
      <c r="G10" s="112">
        <v>27.628799936565176</v>
      </c>
      <c r="H10" s="111">
        <v>8.0425324975813055</v>
      </c>
      <c r="I10" s="112"/>
      <c r="J10" s="112"/>
      <c r="K10" s="112">
        <v>222.81181633003652</v>
      </c>
      <c r="L10" s="112"/>
      <c r="M10" s="112">
        <v>4.3499999999999996</v>
      </c>
      <c r="N10" s="113"/>
      <c r="O10" s="97"/>
    </row>
    <row r="11" spans="1:15" x14ac:dyDescent="0.35">
      <c r="A11" s="173"/>
      <c r="B11" s="105" t="s">
        <v>7</v>
      </c>
      <c r="C11" s="110">
        <v>73.414875724282822</v>
      </c>
      <c r="D11" s="112">
        <v>43.502197904005776</v>
      </c>
      <c r="E11" s="112"/>
      <c r="F11" s="112">
        <v>137.85915920067822</v>
      </c>
      <c r="G11" s="112"/>
      <c r="H11" s="112">
        <v>589.84164858497456</v>
      </c>
      <c r="I11" s="111">
        <v>51.246094881527355</v>
      </c>
      <c r="J11" s="112"/>
      <c r="K11" s="112"/>
      <c r="L11" s="112"/>
      <c r="M11" s="112"/>
      <c r="N11" s="113"/>
      <c r="O11" s="97"/>
    </row>
    <row r="12" spans="1:15" x14ac:dyDescent="0.35">
      <c r="A12" s="173"/>
      <c r="B12" s="105" t="s">
        <v>8</v>
      </c>
      <c r="C12" s="110">
        <v>138.93</v>
      </c>
      <c r="D12" s="112">
        <v>33.873154170847329</v>
      </c>
      <c r="E12" s="112">
        <v>83.399184961264368</v>
      </c>
      <c r="F12" s="112">
        <v>226.30041863580743</v>
      </c>
      <c r="G12" s="112">
        <v>44.981363994529062</v>
      </c>
      <c r="H12" s="112">
        <v>490.5</v>
      </c>
      <c r="I12" s="112"/>
      <c r="J12" s="111">
        <v>9.0299713598314231</v>
      </c>
      <c r="K12" s="112"/>
      <c r="L12" s="112"/>
      <c r="M12" s="112"/>
      <c r="N12" s="113"/>
      <c r="O12" s="97"/>
    </row>
    <row r="13" spans="1:15" x14ac:dyDescent="0.35">
      <c r="A13" s="173"/>
      <c r="B13" s="105" t="s">
        <v>9</v>
      </c>
      <c r="C13" s="110">
        <v>322.61087084707026</v>
      </c>
      <c r="D13" s="112">
        <v>139.57445542445305</v>
      </c>
      <c r="E13" s="112">
        <v>242.05380616196027</v>
      </c>
      <c r="F13" s="112">
        <v>376.66</v>
      </c>
      <c r="G13" s="112">
        <v>305.04372436875877</v>
      </c>
      <c r="H13" s="112">
        <v>172.59066754778067</v>
      </c>
      <c r="I13" s="112"/>
      <c r="J13" s="112"/>
      <c r="K13" s="111">
        <v>65.360730572257339</v>
      </c>
      <c r="L13" s="112"/>
      <c r="M13" s="112"/>
      <c r="N13" s="113"/>
      <c r="O13" s="97"/>
    </row>
    <row r="14" spans="1:15" x14ac:dyDescent="0.35">
      <c r="A14" s="173"/>
      <c r="B14" s="105" t="s">
        <v>10</v>
      </c>
      <c r="C14" s="110">
        <v>41.043344200588187</v>
      </c>
      <c r="D14" s="112"/>
      <c r="E14" s="112"/>
      <c r="F14" s="112">
        <v>293.37</v>
      </c>
      <c r="G14" s="112"/>
      <c r="H14" s="112">
        <v>588.6</v>
      </c>
      <c r="I14" s="112"/>
      <c r="J14" s="112"/>
      <c r="K14" s="112"/>
      <c r="L14" s="111">
        <v>15.208692951472313</v>
      </c>
      <c r="M14" s="112"/>
      <c r="N14" s="113"/>
      <c r="O14" s="97"/>
    </row>
    <row r="15" spans="1:15" x14ac:dyDescent="0.35">
      <c r="A15" s="173"/>
      <c r="B15" s="105" t="s">
        <v>11</v>
      </c>
      <c r="C15" s="110">
        <v>25.033711482182316</v>
      </c>
      <c r="D15" s="112"/>
      <c r="E15" s="112"/>
      <c r="F15" s="112">
        <v>235.64</v>
      </c>
      <c r="G15" s="112"/>
      <c r="H15" s="112">
        <v>18.232638364443968</v>
      </c>
      <c r="I15" s="112"/>
      <c r="J15" s="112"/>
      <c r="K15" s="112"/>
      <c r="L15" s="112">
        <v>13.4</v>
      </c>
      <c r="M15" s="111">
        <v>12.18676864112032</v>
      </c>
      <c r="N15" s="113"/>
      <c r="O15" s="97"/>
    </row>
    <row r="16" spans="1:15" x14ac:dyDescent="0.35">
      <c r="A16" s="174"/>
      <c r="B16" s="106" t="s">
        <v>12</v>
      </c>
      <c r="C16" s="114">
        <v>1153.3458092842568</v>
      </c>
      <c r="D16" s="115">
        <v>1581.4190722074438</v>
      </c>
      <c r="E16" s="115">
        <v>1386.7035975692645</v>
      </c>
      <c r="F16" s="115">
        <v>2034.1531839658219</v>
      </c>
      <c r="G16" s="115"/>
      <c r="H16" s="115">
        <v>632.55152604197883</v>
      </c>
      <c r="I16" s="115"/>
      <c r="J16" s="115"/>
      <c r="K16" s="115">
        <v>392.4</v>
      </c>
      <c r="L16" s="115"/>
      <c r="M16" s="115"/>
      <c r="N16" s="116">
        <v>43.495355138278867</v>
      </c>
      <c r="O16" s="97"/>
    </row>
    <row r="19" spans="1:15" x14ac:dyDescent="0.35">
      <c r="A19" s="167">
        <v>2010</v>
      </c>
      <c r="B19" s="167"/>
      <c r="C19" s="169" t="s">
        <v>0</v>
      </c>
      <c r="D19" s="170"/>
      <c r="E19" s="170"/>
      <c r="F19" s="170"/>
      <c r="G19" s="170"/>
      <c r="H19" s="170"/>
      <c r="I19" s="170"/>
      <c r="J19" s="170"/>
      <c r="K19" s="170"/>
      <c r="L19" s="170"/>
      <c r="M19" s="170"/>
      <c r="N19" s="171"/>
      <c r="O19" s="97"/>
    </row>
    <row r="20" spans="1:15" ht="47" x14ac:dyDescent="0.35">
      <c r="A20" s="167"/>
      <c r="B20" s="167"/>
      <c r="C20" s="98" t="s">
        <v>1</v>
      </c>
      <c r="D20" s="99" t="s">
        <v>2</v>
      </c>
      <c r="E20" s="99" t="s">
        <v>3</v>
      </c>
      <c r="F20" s="99" t="s">
        <v>4</v>
      </c>
      <c r="G20" s="99" t="s">
        <v>5</v>
      </c>
      <c r="H20" s="99" t="s">
        <v>6</v>
      </c>
      <c r="I20" s="99" t="s">
        <v>7</v>
      </c>
      <c r="J20" s="99" t="s">
        <v>8</v>
      </c>
      <c r="K20" s="99" t="s">
        <v>9</v>
      </c>
      <c r="L20" s="99" t="s">
        <v>10</v>
      </c>
      <c r="M20" s="99" t="s">
        <v>11</v>
      </c>
      <c r="N20" s="100" t="s">
        <v>12</v>
      </c>
      <c r="O20" s="97"/>
    </row>
    <row r="21" spans="1:15" ht="35.5" x14ac:dyDescent="0.35">
      <c r="A21" s="167"/>
      <c r="B21" s="167"/>
      <c r="C21" s="98" t="s">
        <v>17</v>
      </c>
      <c r="D21" s="99" t="s">
        <v>17</v>
      </c>
      <c r="E21" s="99" t="s">
        <v>17</v>
      </c>
      <c r="F21" s="99" t="s">
        <v>17</v>
      </c>
      <c r="G21" s="99" t="s">
        <v>17</v>
      </c>
      <c r="H21" s="99" t="s">
        <v>17</v>
      </c>
      <c r="I21" s="99" t="s">
        <v>17</v>
      </c>
      <c r="J21" s="99" t="s">
        <v>17</v>
      </c>
      <c r="K21" s="99" t="s">
        <v>17</v>
      </c>
      <c r="L21" s="99" t="s">
        <v>17</v>
      </c>
      <c r="M21" s="99" t="s">
        <v>17</v>
      </c>
      <c r="N21" s="100" t="s">
        <v>17</v>
      </c>
      <c r="O21" s="97"/>
    </row>
    <row r="22" spans="1:15" x14ac:dyDescent="0.35">
      <c r="A22" s="168"/>
      <c r="B22" s="168"/>
      <c r="C22" s="101" t="s">
        <v>16</v>
      </c>
      <c r="D22" s="102" t="s">
        <v>16</v>
      </c>
      <c r="E22" s="102" t="s">
        <v>16</v>
      </c>
      <c r="F22" s="102" t="s">
        <v>16</v>
      </c>
      <c r="G22" s="102" t="s">
        <v>16</v>
      </c>
      <c r="H22" s="102" t="s">
        <v>16</v>
      </c>
      <c r="I22" s="102" t="s">
        <v>16</v>
      </c>
      <c r="J22" s="102" t="s">
        <v>16</v>
      </c>
      <c r="K22" s="102" t="s">
        <v>16</v>
      </c>
      <c r="L22" s="102" t="s">
        <v>16</v>
      </c>
      <c r="M22" s="102" t="s">
        <v>16</v>
      </c>
      <c r="N22" s="103" t="s">
        <v>16</v>
      </c>
      <c r="O22" s="97"/>
    </row>
    <row r="23" spans="1:15" ht="23" x14ac:dyDescent="0.35">
      <c r="A23" s="172" t="s">
        <v>0</v>
      </c>
      <c r="B23" s="104" t="s">
        <v>1</v>
      </c>
      <c r="C23" s="107">
        <v>8.46131530592762</v>
      </c>
      <c r="D23" s="108">
        <v>60.442946632328066</v>
      </c>
      <c r="E23" s="108">
        <v>182.7863882678555</v>
      </c>
      <c r="F23" s="108">
        <v>132.41970307047765</v>
      </c>
      <c r="G23" s="108">
        <v>206.38140969702371</v>
      </c>
      <c r="H23" s="108">
        <v>94.160959400829057</v>
      </c>
      <c r="I23" s="108">
        <v>63.894818276433767</v>
      </c>
      <c r="J23" s="108">
        <v>116.83252976211352</v>
      </c>
      <c r="K23" s="108">
        <v>254.99332361466674</v>
      </c>
      <c r="L23" s="108">
        <v>20.047880462819975</v>
      </c>
      <c r="M23" s="108">
        <v>30.14464895607712</v>
      </c>
      <c r="N23" s="109">
        <v>1077.5889999999999</v>
      </c>
      <c r="O23" s="97"/>
    </row>
    <row r="24" spans="1:15" ht="34.5" x14ac:dyDescent="0.35">
      <c r="A24" s="173"/>
      <c r="B24" s="105" t="s">
        <v>2</v>
      </c>
      <c r="C24" s="110">
        <v>61.004045343659385</v>
      </c>
      <c r="D24" s="111">
        <v>6.6502890643068042</v>
      </c>
      <c r="E24" s="112">
        <v>117.57361266188011</v>
      </c>
      <c r="F24" s="112">
        <v>58.165192428668597</v>
      </c>
      <c r="G24" s="112">
        <v>130.37314850194244</v>
      </c>
      <c r="H24" s="112">
        <v>83.197415021694596</v>
      </c>
      <c r="I24" s="112">
        <v>39.941087583351674</v>
      </c>
      <c r="J24" s="112">
        <v>44.338319256242059</v>
      </c>
      <c r="K24" s="112">
        <v>250.5128177480216</v>
      </c>
      <c r="L24" s="112"/>
      <c r="M24" s="112"/>
      <c r="N24" s="113"/>
      <c r="O24" s="97"/>
    </row>
    <row r="25" spans="1:15" x14ac:dyDescent="0.35">
      <c r="A25" s="173"/>
      <c r="B25" s="105" t="s">
        <v>3</v>
      </c>
      <c r="C25" s="110">
        <v>202.58325559869789</v>
      </c>
      <c r="D25" s="112">
        <v>125.36260278377841</v>
      </c>
      <c r="E25" s="111">
        <v>7.7634346088463602</v>
      </c>
      <c r="F25" s="112">
        <v>42.708172747670361</v>
      </c>
      <c r="G25" s="112">
        <v>80.786661362341263</v>
      </c>
      <c r="H25" s="112">
        <v>191.46291164349026</v>
      </c>
      <c r="I25" s="112">
        <v>322.75466080295917</v>
      </c>
      <c r="J25" s="112">
        <v>45.292888697500963</v>
      </c>
      <c r="K25" s="112">
        <v>118.10236713504784</v>
      </c>
      <c r="L25" s="112"/>
      <c r="M25" s="112"/>
      <c r="N25" s="113">
        <v>1135.7905260370485</v>
      </c>
      <c r="O25" s="97"/>
    </row>
    <row r="26" spans="1:15" x14ac:dyDescent="0.35">
      <c r="A26" s="173"/>
      <c r="B26" s="105" t="s">
        <v>4</v>
      </c>
      <c r="C26" s="110">
        <v>129.2968014012155</v>
      </c>
      <c r="D26" s="112">
        <v>56.34480583739078</v>
      </c>
      <c r="E26" s="112">
        <v>42.385304833623444</v>
      </c>
      <c r="F26" s="111">
        <v>7.5541932491567918</v>
      </c>
      <c r="G26" s="112">
        <v>57.324649731065023</v>
      </c>
      <c r="H26" s="112">
        <v>141.48375888771901</v>
      </c>
      <c r="I26" s="112">
        <v>193.32650267047745</v>
      </c>
      <c r="J26" s="112">
        <v>188.81550305572151</v>
      </c>
      <c r="K26" s="112">
        <v>256.60317165233829</v>
      </c>
      <c r="L26" s="112"/>
      <c r="M26" s="112"/>
      <c r="N26" s="113"/>
      <c r="O26" s="97"/>
    </row>
    <row r="27" spans="1:15" ht="23" x14ac:dyDescent="0.35">
      <c r="A27" s="173"/>
      <c r="B27" s="105" t="s">
        <v>5</v>
      </c>
      <c r="C27" s="110">
        <v>213.49295731750024</v>
      </c>
      <c r="D27" s="112">
        <v>136.93491903611883</v>
      </c>
      <c r="E27" s="112">
        <v>85.588643112431427</v>
      </c>
      <c r="F27" s="112">
        <v>67.359271852227963</v>
      </c>
      <c r="G27" s="111">
        <v>7.5576757569369981</v>
      </c>
      <c r="H27" s="112">
        <v>50.199136380582793</v>
      </c>
      <c r="I27" s="112">
        <v>304.03286343661199</v>
      </c>
      <c r="J27" s="112">
        <v>82.204331005680174</v>
      </c>
      <c r="K27" s="112">
        <v>175.11044984156334</v>
      </c>
      <c r="L27" s="112"/>
      <c r="M27" s="112"/>
      <c r="N27" s="113"/>
      <c r="O27" s="97"/>
    </row>
    <row r="28" spans="1:15" ht="46" x14ac:dyDescent="0.35">
      <c r="A28" s="173"/>
      <c r="B28" s="105" t="s">
        <v>6</v>
      </c>
      <c r="C28" s="110">
        <v>103.98501561116426</v>
      </c>
      <c r="D28" s="112">
        <v>107.79406652016213</v>
      </c>
      <c r="E28" s="112">
        <v>282.37078238988158</v>
      </c>
      <c r="F28" s="112">
        <v>155.01864691263646</v>
      </c>
      <c r="G28" s="112">
        <v>59.747304222755531</v>
      </c>
      <c r="H28" s="111">
        <v>7.0601382741285033</v>
      </c>
      <c r="I28" s="112">
        <v>205.43260218884538</v>
      </c>
      <c r="J28" s="112"/>
      <c r="K28" s="112">
        <v>58.151138500266335</v>
      </c>
      <c r="L28" s="112">
        <v>123.3606402886455</v>
      </c>
      <c r="M28" s="112">
        <v>15.141209847191291</v>
      </c>
      <c r="N28" s="113"/>
      <c r="O28" s="97"/>
    </row>
    <row r="29" spans="1:15" x14ac:dyDescent="0.35">
      <c r="A29" s="173"/>
      <c r="B29" s="105" t="s">
        <v>7</v>
      </c>
      <c r="C29" s="110">
        <v>82.873731727886849</v>
      </c>
      <c r="D29" s="112">
        <v>52.338970785820024</v>
      </c>
      <c r="E29" s="112">
        <v>354.20462882487431</v>
      </c>
      <c r="F29" s="112">
        <v>198.90001701945292</v>
      </c>
      <c r="G29" s="112">
        <v>321.42572160408622</v>
      </c>
      <c r="H29" s="112">
        <v>345.07408984892197</v>
      </c>
      <c r="I29" s="111">
        <v>14.392448719591568</v>
      </c>
      <c r="J29" s="112">
        <v>193.89726175166041</v>
      </c>
      <c r="K29" s="112"/>
      <c r="L29" s="112">
        <v>217.34138069039011</v>
      </c>
      <c r="M29" s="112"/>
      <c r="N29" s="113">
        <v>59.309999999999995</v>
      </c>
      <c r="O29" s="97"/>
    </row>
    <row r="30" spans="1:15" x14ac:dyDescent="0.35">
      <c r="A30" s="173"/>
      <c r="B30" s="105" t="s">
        <v>8</v>
      </c>
      <c r="C30" s="110">
        <v>484.24449608917263</v>
      </c>
      <c r="D30" s="112">
        <v>119.45904577917338</v>
      </c>
      <c r="E30" s="112">
        <v>53.371251557945556</v>
      </c>
      <c r="F30" s="112">
        <v>199.87624590946442</v>
      </c>
      <c r="G30" s="112">
        <v>65.452611710801236</v>
      </c>
      <c r="H30" s="112"/>
      <c r="I30" s="112">
        <v>53.164464843893128</v>
      </c>
      <c r="J30" s="111">
        <v>34.836085251868987</v>
      </c>
      <c r="K30" s="112"/>
      <c r="L30" s="112"/>
      <c r="M30" s="112"/>
      <c r="N30" s="113"/>
      <c r="O30" s="97"/>
    </row>
    <row r="31" spans="1:15" x14ac:dyDescent="0.35">
      <c r="A31" s="173"/>
      <c r="B31" s="105" t="s">
        <v>9</v>
      </c>
      <c r="C31" s="110">
        <v>436.38364087171971</v>
      </c>
      <c r="D31" s="112">
        <v>1022.9225151556072</v>
      </c>
      <c r="E31" s="112">
        <v>371.04817516633085</v>
      </c>
      <c r="F31" s="112">
        <v>511.44209123764892</v>
      </c>
      <c r="G31" s="112">
        <v>251.47518760953045</v>
      </c>
      <c r="H31" s="112">
        <v>124.30363163805745</v>
      </c>
      <c r="I31" s="112"/>
      <c r="J31" s="112"/>
      <c r="K31" s="111">
        <v>29.934561771532842</v>
      </c>
      <c r="L31" s="112">
        <v>199.08533700287836</v>
      </c>
      <c r="M31" s="112"/>
      <c r="N31" s="113"/>
      <c r="O31" s="97"/>
    </row>
    <row r="32" spans="1:15" x14ac:dyDescent="0.35">
      <c r="A32" s="173"/>
      <c r="B32" s="105" t="s">
        <v>10</v>
      </c>
      <c r="C32" s="110">
        <v>72.650255590934606</v>
      </c>
      <c r="D32" s="112"/>
      <c r="E32" s="112"/>
      <c r="F32" s="112">
        <v>380.57660361463161</v>
      </c>
      <c r="G32" s="112"/>
      <c r="H32" s="112">
        <v>412.82139714099378</v>
      </c>
      <c r="I32" s="112">
        <v>196.15333333333331</v>
      </c>
      <c r="J32" s="112"/>
      <c r="K32" s="112"/>
      <c r="L32" s="111">
        <v>18.641569897274405</v>
      </c>
      <c r="M32" s="112"/>
      <c r="N32" s="113"/>
      <c r="O32" s="97"/>
    </row>
    <row r="33" spans="1:15" x14ac:dyDescent="0.35">
      <c r="A33" s="173"/>
      <c r="B33" s="105" t="s">
        <v>11</v>
      </c>
      <c r="C33" s="110">
        <v>27.091237694792401</v>
      </c>
      <c r="D33" s="112">
        <v>169.75239999999999</v>
      </c>
      <c r="E33" s="112"/>
      <c r="F33" s="112">
        <v>234.88367139621968</v>
      </c>
      <c r="G33" s="112"/>
      <c r="H33" s="112">
        <v>19.263049873701217</v>
      </c>
      <c r="I33" s="112"/>
      <c r="J33" s="112"/>
      <c r="K33" s="112"/>
      <c r="L33" s="112"/>
      <c r="M33" s="111">
        <v>3.185921691278025</v>
      </c>
      <c r="N33" s="113"/>
      <c r="O33" s="97"/>
    </row>
    <row r="34" spans="1:15" x14ac:dyDescent="0.35">
      <c r="A34" s="174"/>
      <c r="B34" s="106" t="s">
        <v>12</v>
      </c>
      <c r="C34" s="114">
        <v>2607.2990172908599</v>
      </c>
      <c r="D34" s="115">
        <v>2979.3747055173781</v>
      </c>
      <c r="E34" s="115">
        <v>1885.486507688338</v>
      </c>
      <c r="F34" s="115">
        <v>1291.0828352443502</v>
      </c>
      <c r="G34" s="115">
        <v>1094.5642358024563</v>
      </c>
      <c r="H34" s="115">
        <v>1395.0722187657279</v>
      </c>
      <c r="I34" s="115">
        <v>300.77559203978649</v>
      </c>
      <c r="J34" s="115">
        <v>512.86928329887337</v>
      </c>
      <c r="K34" s="115">
        <v>453.07504255775774</v>
      </c>
      <c r="L34" s="115">
        <v>423.44757764296691</v>
      </c>
      <c r="M34" s="115"/>
      <c r="N34" s="116">
        <v>24.684663437977868</v>
      </c>
      <c r="O34" s="97"/>
    </row>
    <row r="37" spans="1:15" x14ac:dyDescent="0.35">
      <c r="A37" s="167">
        <v>2015</v>
      </c>
      <c r="B37" s="167"/>
      <c r="C37" s="169" t="s">
        <v>0</v>
      </c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1"/>
      <c r="O37" s="97"/>
    </row>
    <row r="38" spans="1:15" ht="47" x14ac:dyDescent="0.35">
      <c r="A38" s="167"/>
      <c r="B38" s="167"/>
      <c r="C38" s="98" t="s">
        <v>1</v>
      </c>
      <c r="D38" s="99" t="s">
        <v>2</v>
      </c>
      <c r="E38" s="99" t="s">
        <v>3</v>
      </c>
      <c r="F38" s="99" t="s">
        <v>4</v>
      </c>
      <c r="G38" s="99" t="s">
        <v>5</v>
      </c>
      <c r="H38" s="99" t="s">
        <v>6</v>
      </c>
      <c r="I38" s="99" t="s">
        <v>7</v>
      </c>
      <c r="J38" s="99" t="s">
        <v>8</v>
      </c>
      <c r="K38" s="99" t="s">
        <v>9</v>
      </c>
      <c r="L38" s="99" t="s">
        <v>10</v>
      </c>
      <c r="M38" s="99" t="s">
        <v>11</v>
      </c>
      <c r="N38" s="100" t="s">
        <v>12</v>
      </c>
      <c r="O38" s="97"/>
    </row>
    <row r="39" spans="1:15" ht="47" x14ac:dyDescent="0.35">
      <c r="A39" s="167"/>
      <c r="B39" s="167"/>
      <c r="C39" s="98" t="s">
        <v>18</v>
      </c>
      <c r="D39" s="99" t="s">
        <v>18</v>
      </c>
      <c r="E39" s="99" t="s">
        <v>18</v>
      </c>
      <c r="F39" s="99" t="s">
        <v>18</v>
      </c>
      <c r="G39" s="99" t="s">
        <v>18</v>
      </c>
      <c r="H39" s="99" t="s">
        <v>18</v>
      </c>
      <c r="I39" s="99" t="s">
        <v>18</v>
      </c>
      <c r="J39" s="99" t="s">
        <v>18</v>
      </c>
      <c r="K39" s="99" t="s">
        <v>18</v>
      </c>
      <c r="L39" s="99" t="s">
        <v>18</v>
      </c>
      <c r="M39" s="99" t="s">
        <v>18</v>
      </c>
      <c r="N39" s="100" t="s">
        <v>18</v>
      </c>
      <c r="O39" s="97"/>
    </row>
    <row r="40" spans="1:15" x14ac:dyDescent="0.35">
      <c r="A40" s="168"/>
      <c r="B40" s="168"/>
      <c r="C40" s="101" t="s">
        <v>16</v>
      </c>
      <c r="D40" s="102" t="s">
        <v>16</v>
      </c>
      <c r="E40" s="102" t="s">
        <v>16</v>
      </c>
      <c r="F40" s="102" t="s">
        <v>16</v>
      </c>
      <c r="G40" s="102" t="s">
        <v>16</v>
      </c>
      <c r="H40" s="102" t="s">
        <v>16</v>
      </c>
      <c r="I40" s="102" t="s">
        <v>16</v>
      </c>
      <c r="J40" s="102" t="s">
        <v>16</v>
      </c>
      <c r="K40" s="102" t="s">
        <v>16</v>
      </c>
      <c r="L40" s="102" t="s">
        <v>16</v>
      </c>
      <c r="M40" s="102" t="s">
        <v>16</v>
      </c>
      <c r="N40" s="103" t="s">
        <v>16</v>
      </c>
      <c r="O40" s="97"/>
    </row>
    <row r="41" spans="1:15" ht="23" x14ac:dyDescent="0.35">
      <c r="A41" s="172" t="s">
        <v>0</v>
      </c>
      <c r="B41" s="104" t="s">
        <v>1</v>
      </c>
      <c r="C41" s="107">
        <v>7.9969922742328166</v>
      </c>
      <c r="D41" s="108">
        <v>52.154513328448289</v>
      </c>
      <c r="E41" s="108">
        <v>206.44641150498242</v>
      </c>
      <c r="F41" s="108">
        <v>132.51772968262807</v>
      </c>
      <c r="G41" s="108">
        <v>193.06453322869561</v>
      </c>
      <c r="H41" s="108">
        <v>100.20574010849151</v>
      </c>
      <c r="I41" s="108">
        <v>62.338446502383434</v>
      </c>
      <c r="J41" s="108">
        <v>160.80336411525838</v>
      </c>
      <c r="K41" s="108">
        <v>359.82439473397983</v>
      </c>
      <c r="L41" s="108">
        <v>73.728830376544707</v>
      </c>
      <c r="M41" s="108">
        <v>27.427602335359719</v>
      </c>
      <c r="N41" s="109"/>
      <c r="O41" s="97"/>
    </row>
    <row r="42" spans="1:15" ht="34.5" x14ac:dyDescent="0.35">
      <c r="A42" s="173"/>
      <c r="B42" s="105" t="s">
        <v>2</v>
      </c>
      <c r="C42" s="110">
        <v>56.048375643351427</v>
      </c>
      <c r="D42" s="111">
        <v>7.0607275213474745</v>
      </c>
      <c r="E42" s="112">
        <v>116.85253792272977</v>
      </c>
      <c r="F42" s="112">
        <v>69.00971628321669</v>
      </c>
      <c r="G42" s="112">
        <v>162.03932516816337</v>
      </c>
      <c r="H42" s="112">
        <v>92.582728586691815</v>
      </c>
      <c r="I42" s="112">
        <v>44.636245370428647</v>
      </c>
      <c r="J42" s="112">
        <v>61.875340181776878</v>
      </c>
      <c r="K42" s="112">
        <v>485.64330000000001</v>
      </c>
      <c r="L42" s="112"/>
      <c r="M42" s="112"/>
      <c r="N42" s="113"/>
      <c r="O42" s="97"/>
    </row>
    <row r="43" spans="1:15" x14ac:dyDescent="0.35">
      <c r="A43" s="173"/>
      <c r="B43" s="105" t="s">
        <v>3</v>
      </c>
      <c r="C43" s="110">
        <v>188.60221268332145</v>
      </c>
      <c r="D43" s="112">
        <v>108.15740653688717</v>
      </c>
      <c r="E43" s="111">
        <v>7.4164748651195858</v>
      </c>
      <c r="F43" s="112">
        <v>40.892409948731697</v>
      </c>
      <c r="G43" s="112">
        <v>78.665299803834912</v>
      </c>
      <c r="H43" s="112">
        <v>363.49282058097418</v>
      </c>
      <c r="I43" s="112">
        <v>266.81852437504011</v>
      </c>
      <c r="J43" s="112">
        <v>54.42527166120243</v>
      </c>
      <c r="K43" s="112">
        <v>236.84613816861776</v>
      </c>
      <c r="L43" s="112"/>
      <c r="M43" s="112"/>
      <c r="N43" s="113">
        <v>1547.4317139163945</v>
      </c>
      <c r="O43" s="97"/>
    </row>
    <row r="44" spans="1:15" x14ac:dyDescent="0.35">
      <c r="A44" s="173"/>
      <c r="B44" s="105" t="s">
        <v>4</v>
      </c>
      <c r="C44" s="110">
        <v>131.80466456566811</v>
      </c>
      <c r="D44" s="112">
        <v>70.502252477040841</v>
      </c>
      <c r="E44" s="112">
        <v>36.7710072982686</v>
      </c>
      <c r="F44" s="111">
        <v>7.0051618563834372</v>
      </c>
      <c r="G44" s="112">
        <v>57.677199157147783</v>
      </c>
      <c r="H44" s="112">
        <v>204.31884942317751</v>
      </c>
      <c r="I44" s="112">
        <v>200.04620230650508</v>
      </c>
      <c r="J44" s="112">
        <v>177.11188512733679</v>
      </c>
      <c r="K44" s="112">
        <v>118.27092756195979</v>
      </c>
      <c r="L44" s="112"/>
      <c r="M44" s="112"/>
      <c r="N44" s="113"/>
      <c r="O44" s="97"/>
    </row>
    <row r="45" spans="1:15" ht="23" x14ac:dyDescent="0.35">
      <c r="A45" s="173"/>
      <c r="B45" s="105" t="s">
        <v>5</v>
      </c>
      <c r="C45" s="110">
        <v>211.11228087361678</v>
      </c>
      <c r="D45" s="112">
        <v>154.09396142511923</v>
      </c>
      <c r="E45" s="112">
        <v>83.875534747408395</v>
      </c>
      <c r="F45" s="112">
        <v>58.250137806327757</v>
      </c>
      <c r="G45" s="111">
        <v>7.7438976626800136</v>
      </c>
      <c r="H45" s="112">
        <v>77.33152903025028</v>
      </c>
      <c r="I45" s="112">
        <v>324.64080429814186</v>
      </c>
      <c r="J45" s="112">
        <v>93.735274995107744</v>
      </c>
      <c r="K45" s="112">
        <v>193.19689066808931</v>
      </c>
      <c r="L45" s="112"/>
      <c r="M45" s="112"/>
      <c r="N45" s="113"/>
      <c r="O45" s="97"/>
    </row>
    <row r="46" spans="1:15" ht="46" x14ac:dyDescent="0.35">
      <c r="A46" s="173"/>
      <c r="B46" s="105" t="s">
        <v>6</v>
      </c>
      <c r="C46" s="110">
        <v>102.88365192761744</v>
      </c>
      <c r="D46" s="112">
        <v>92.276044066663133</v>
      </c>
      <c r="E46" s="112">
        <v>291.39745027344259</v>
      </c>
      <c r="F46" s="112">
        <v>182.73444312619489</v>
      </c>
      <c r="G46" s="112">
        <v>64.498998920023951</v>
      </c>
      <c r="H46" s="111">
        <v>7.504115610144293</v>
      </c>
      <c r="I46" s="112">
        <v>164.67946409692132</v>
      </c>
      <c r="J46" s="112">
        <v>610.56700000000001</v>
      </c>
      <c r="K46" s="112">
        <v>47.759320488422553</v>
      </c>
      <c r="L46" s="112">
        <v>97.752865698839585</v>
      </c>
      <c r="M46" s="112">
        <v>24.160594076195768</v>
      </c>
      <c r="N46" s="113"/>
      <c r="O46" s="97"/>
    </row>
    <row r="47" spans="1:15" x14ac:dyDescent="0.35">
      <c r="A47" s="173"/>
      <c r="B47" s="105" t="s">
        <v>7</v>
      </c>
      <c r="C47" s="110">
        <v>72.894041707513523</v>
      </c>
      <c r="D47" s="112">
        <v>73.479044875977507</v>
      </c>
      <c r="E47" s="112">
        <v>475.39131891527603</v>
      </c>
      <c r="F47" s="112">
        <v>305.2614072346837</v>
      </c>
      <c r="G47" s="112">
        <v>327.89829605142569</v>
      </c>
      <c r="H47" s="112">
        <v>524.43239560890004</v>
      </c>
      <c r="I47" s="111">
        <v>20.272242899260913</v>
      </c>
      <c r="J47" s="112">
        <v>109.65402954332944</v>
      </c>
      <c r="K47" s="112"/>
      <c r="L47" s="112">
        <v>19.382942460345816</v>
      </c>
      <c r="M47" s="112"/>
      <c r="N47" s="113"/>
      <c r="O47" s="97"/>
    </row>
    <row r="48" spans="1:15" x14ac:dyDescent="0.35">
      <c r="A48" s="173"/>
      <c r="B48" s="105" t="s">
        <v>8</v>
      </c>
      <c r="C48" s="110">
        <v>477.7683419531964</v>
      </c>
      <c r="D48" s="112">
        <v>106.21443670857906</v>
      </c>
      <c r="E48" s="112">
        <v>88.682832242283268</v>
      </c>
      <c r="F48" s="112">
        <v>240.94808398057498</v>
      </c>
      <c r="G48" s="112">
        <v>119.20613567090543</v>
      </c>
      <c r="H48" s="112"/>
      <c r="I48" s="112">
        <v>36.144740901957448</v>
      </c>
      <c r="J48" s="111">
        <v>29.192377389701193</v>
      </c>
      <c r="K48" s="112"/>
      <c r="L48" s="112"/>
      <c r="M48" s="112"/>
      <c r="N48" s="113"/>
      <c r="O48" s="97"/>
    </row>
    <row r="49" spans="1:15" x14ac:dyDescent="0.35">
      <c r="A49" s="173"/>
      <c r="B49" s="105" t="s">
        <v>9</v>
      </c>
      <c r="C49" s="110">
        <v>670.53951948082181</v>
      </c>
      <c r="D49" s="112">
        <v>695.44899999999996</v>
      </c>
      <c r="E49" s="112">
        <v>576.01305353484452</v>
      </c>
      <c r="F49" s="112">
        <v>196.66035566304237</v>
      </c>
      <c r="G49" s="112">
        <v>221.1309258895381</v>
      </c>
      <c r="H49" s="112">
        <v>83.820817925705498</v>
      </c>
      <c r="I49" s="112"/>
      <c r="J49" s="112"/>
      <c r="K49" s="111">
        <v>28.22503469838399</v>
      </c>
      <c r="L49" s="112"/>
      <c r="M49" s="112"/>
      <c r="N49" s="113"/>
      <c r="O49" s="97"/>
    </row>
    <row r="50" spans="1:15" x14ac:dyDescent="0.35">
      <c r="A50" s="173"/>
      <c r="B50" s="105" t="s">
        <v>10</v>
      </c>
      <c r="C50" s="110">
        <v>67.879930551098298</v>
      </c>
      <c r="D50" s="112">
        <v>482.5847</v>
      </c>
      <c r="E50" s="112">
        <v>390.92250000000001</v>
      </c>
      <c r="F50" s="112"/>
      <c r="G50" s="112"/>
      <c r="H50" s="112">
        <v>133.90660953688749</v>
      </c>
      <c r="I50" s="112">
        <v>9</v>
      </c>
      <c r="J50" s="112"/>
      <c r="K50" s="112"/>
      <c r="L50" s="111">
        <v>13.588842539703176</v>
      </c>
      <c r="M50" s="112"/>
      <c r="N50" s="113"/>
      <c r="O50" s="97"/>
    </row>
    <row r="51" spans="1:15" x14ac:dyDescent="0.35">
      <c r="A51" s="173"/>
      <c r="B51" s="105" t="s">
        <v>11</v>
      </c>
      <c r="C51" s="110">
        <v>24.718010286879007</v>
      </c>
      <c r="D51" s="112"/>
      <c r="E51" s="112"/>
      <c r="F51" s="112"/>
      <c r="G51" s="112"/>
      <c r="H51" s="112">
        <v>28.160717647730792</v>
      </c>
      <c r="I51" s="112"/>
      <c r="J51" s="112"/>
      <c r="K51" s="112"/>
      <c r="L51" s="112">
        <v>26.603999999999999</v>
      </c>
      <c r="M51" s="111">
        <v>4.6759999496202616</v>
      </c>
      <c r="N51" s="113"/>
      <c r="O51" s="97"/>
    </row>
    <row r="52" spans="1:15" x14ac:dyDescent="0.35">
      <c r="A52" s="174"/>
      <c r="B52" s="106" t="s">
        <v>12</v>
      </c>
      <c r="C52" s="114">
        <v>4390.4884211098033</v>
      </c>
      <c r="D52" s="115">
        <v>4424.978050400644</v>
      </c>
      <c r="E52" s="115">
        <v>2157.1963761536035</v>
      </c>
      <c r="F52" s="115">
        <v>1014.449</v>
      </c>
      <c r="G52" s="115">
        <v>2629.7719881725061</v>
      </c>
      <c r="H52" s="115">
        <v>1108.2897177332193</v>
      </c>
      <c r="I52" s="115">
        <v>751.20239943769946</v>
      </c>
      <c r="J52" s="115">
        <v>617.46453180363164</v>
      </c>
      <c r="K52" s="115">
        <v>196</v>
      </c>
      <c r="L52" s="115">
        <v>447.96</v>
      </c>
      <c r="M52" s="115"/>
      <c r="N52" s="116">
        <v>11.232648482337133</v>
      </c>
      <c r="O52" s="97"/>
    </row>
  </sheetData>
  <mergeCells count="9">
    <mergeCell ref="A37:B40"/>
    <mergeCell ref="C37:N37"/>
    <mergeCell ref="A41:A52"/>
    <mergeCell ref="A1:B4"/>
    <mergeCell ref="C1:N1"/>
    <mergeCell ref="A5:A16"/>
    <mergeCell ref="A19:B22"/>
    <mergeCell ref="C19:N19"/>
    <mergeCell ref="A23:A3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5"/>
  <sheetViews>
    <sheetView tabSelected="1" zoomScale="110" zoomScaleNormal="110" workbookViewId="0">
      <selection sqref="A1:B5"/>
    </sheetView>
  </sheetViews>
  <sheetFormatPr baseColWidth="10" defaultRowHeight="14.5" x14ac:dyDescent="0.35"/>
  <sheetData>
    <row r="1" spans="1:51" x14ac:dyDescent="0.35">
      <c r="A1" s="176">
        <v>2005</v>
      </c>
      <c r="B1" s="176"/>
      <c r="C1" s="178" t="s">
        <v>0</v>
      </c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9"/>
      <c r="AY1" s="117"/>
    </row>
    <row r="2" spans="1:51" x14ac:dyDescent="0.35">
      <c r="A2" s="176"/>
      <c r="B2" s="176"/>
      <c r="C2" s="178" t="s">
        <v>1</v>
      </c>
      <c r="D2" s="175"/>
      <c r="E2" s="175"/>
      <c r="F2" s="175"/>
      <c r="G2" s="175" t="s">
        <v>2</v>
      </c>
      <c r="H2" s="175"/>
      <c r="I2" s="175"/>
      <c r="J2" s="175"/>
      <c r="K2" s="175" t="s">
        <v>3</v>
      </c>
      <c r="L2" s="175"/>
      <c r="M2" s="175"/>
      <c r="N2" s="175"/>
      <c r="O2" s="175" t="s">
        <v>4</v>
      </c>
      <c r="P2" s="175"/>
      <c r="Q2" s="175"/>
      <c r="R2" s="175"/>
      <c r="S2" s="175" t="s">
        <v>5</v>
      </c>
      <c r="T2" s="175"/>
      <c r="U2" s="175"/>
      <c r="V2" s="175"/>
      <c r="W2" s="175" t="s">
        <v>6</v>
      </c>
      <c r="X2" s="175"/>
      <c r="Y2" s="175"/>
      <c r="Z2" s="175"/>
      <c r="AA2" s="175" t="s">
        <v>7</v>
      </c>
      <c r="AB2" s="175"/>
      <c r="AC2" s="175"/>
      <c r="AD2" s="175"/>
      <c r="AE2" s="175" t="s">
        <v>8</v>
      </c>
      <c r="AF2" s="175"/>
      <c r="AG2" s="175"/>
      <c r="AH2" s="175"/>
      <c r="AI2" s="175" t="s">
        <v>9</v>
      </c>
      <c r="AJ2" s="175"/>
      <c r="AK2" s="175"/>
      <c r="AL2" s="175"/>
      <c r="AM2" s="175" t="s">
        <v>10</v>
      </c>
      <c r="AN2" s="175"/>
      <c r="AO2" s="175"/>
      <c r="AP2" s="175"/>
      <c r="AQ2" s="175" t="s">
        <v>11</v>
      </c>
      <c r="AR2" s="175"/>
      <c r="AS2" s="175"/>
      <c r="AT2" s="175"/>
      <c r="AU2" s="175" t="s">
        <v>12</v>
      </c>
      <c r="AV2" s="175"/>
      <c r="AW2" s="175"/>
      <c r="AX2" s="179"/>
      <c r="AY2" s="117"/>
    </row>
    <row r="3" spans="1:51" x14ac:dyDescent="0.35">
      <c r="A3" s="176"/>
      <c r="B3" s="176"/>
      <c r="C3" s="178" t="s">
        <v>19</v>
      </c>
      <c r="D3" s="175"/>
      <c r="E3" s="175"/>
      <c r="F3" s="175"/>
      <c r="G3" s="175" t="s">
        <v>19</v>
      </c>
      <c r="H3" s="175"/>
      <c r="I3" s="175"/>
      <c r="J3" s="175"/>
      <c r="K3" s="175" t="s">
        <v>19</v>
      </c>
      <c r="L3" s="175"/>
      <c r="M3" s="175"/>
      <c r="N3" s="175"/>
      <c r="O3" s="175" t="s">
        <v>19</v>
      </c>
      <c r="P3" s="175"/>
      <c r="Q3" s="175"/>
      <c r="R3" s="175"/>
      <c r="S3" s="175" t="s">
        <v>19</v>
      </c>
      <c r="T3" s="175"/>
      <c r="U3" s="175"/>
      <c r="V3" s="175"/>
      <c r="W3" s="175" t="s">
        <v>19</v>
      </c>
      <c r="X3" s="175"/>
      <c r="Y3" s="175"/>
      <c r="Z3" s="175"/>
      <c r="AA3" s="175" t="s">
        <v>19</v>
      </c>
      <c r="AB3" s="175"/>
      <c r="AC3" s="175"/>
      <c r="AD3" s="175"/>
      <c r="AE3" s="175" t="s">
        <v>19</v>
      </c>
      <c r="AF3" s="175"/>
      <c r="AG3" s="175"/>
      <c r="AH3" s="175"/>
      <c r="AI3" s="175" t="s">
        <v>19</v>
      </c>
      <c r="AJ3" s="175"/>
      <c r="AK3" s="175"/>
      <c r="AL3" s="175"/>
      <c r="AM3" s="175" t="s">
        <v>19</v>
      </c>
      <c r="AN3" s="175"/>
      <c r="AO3" s="175"/>
      <c r="AP3" s="175"/>
      <c r="AQ3" s="175" t="s">
        <v>19</v>
      </c>
      <c r="AR3" s="175"/>
      <c r="AS3" s="175"/>
      <c r="AT3" s="175"/>
      <c r="AU3" s="175" t="s">
        <v>19</v>
      </c>
      <c r="AV3" s="175"/>
      <c r="AW3" s="175"/>
      <c r="AX3" s="179"/>
      <c r="AY3" s="117"/>
    </row>
    <row r="4" spans="1:51" x14ac:dyDescent="0.35">
      <c r="A4" s="176"/>
      <c r="B4" s="176"/>
      <c r="C4" s="119" t="s">
        <v>21</v>
      </c>
      <c r="D4" s="119" t="s">
        <v>22</v>
      </c>
      <c r="E4" s="118" t="s">
        <v>20</v>
      </c>
      <c r="F4" s="119" t="s">
        <v>23</v>
      </c>
      <c r="G4" s="119" t="s">
        <v>21</v>
      </c>
      <c r="H4" s="119" t="s">
        <v>22</v>
      </c>
      <c r="I4" s="119" t="s">
        <v>20</v>
      </c>
      <c r="J4" s="119" t="s">
        <v>23</v>
      </c>
      <c r="K4" s="119" t="s">
        <v>21</v>
      </c>
      <c r="L4" s="119" t="s">
        <v>22</v>
      </c>
      <c r="M4" s="119" t="s">
        <v>20</v>
      </c>
      <c r="N4" s="119" t="s">
        <v>23</v>
      </c>
      <c r="O4" s="119" t="s">
        <v>21</v>
      </c>
      <c r="P4" s="119" t="s">
        <v>22</v>
      </c>
      <c r="Q4" s="119" t="s">
        <v>20</v>
      </c>
      <c r="R4" s="119" t="s">
        <v>23</v>
      </c>
      <c r="S4" s="119" t="s">
        <v>21</v>
      </c>
      <c r="T4" s="119" t="s">
        <v>22</v>
      </c>
      <c r="U4" s="119" t="s">
        <v>20</v>
      </c>
      <c r="V4" s="119" t="s">
        <v>23</v>
      </c>
      <c r="W4" s="119" t="s">
        <v>21</v>
      </c>
      <c r="X4" s="119" t="s">
        <v>22</v>
      </c>
      <c r="Y4" s="119" t="s">
        <v>20</v>
      </c>
      <c r="Z4" s="119" t="s">
        <v>23</v>
      </c>
      <c r="AA4" s="119" t="s">
        <v>21</v>
      </c>
      <c r="AB4" s="119" t="s">
        <v>22</v>
      </c>
      <c r="AC4" s="119" t="s">
        <v>20</v>
      </c>
      <c r="AD4" s="119" t="s">
        <v>23</v>
      </c>
      <c r="AE4" s="119" t="s">
        <v>21</v>
      </c>
      <c r="AF4" s="119" t="s">
        <v>22</v>
      </c>
      <c r="AG4" s="119" t="s">
        <v>20</v>
      </c>
      <c r="AH4" s="119" t="s">
        <v>23</v>
      </c>
      <c r="AI4" s="119" t="s">
        <v>21</v>
      </c>
      <c r="AJ4" s="119" t="s">
        <v>22</v>
      </c>
      <c r="AK4" s="119" t="s">
        <v>20</v>
      </c>
      <c r="AL4" s="119" t="s">
        <v>23</v>
      </c>
      <c r="AM4" s="119" t="s">
        <v>21</v>
      </c>
      <c r="AN4" s="119" t="s">
        <v>22</v>
      </c>
      <c r="AO4" s="119" t="s">
        <v>20</v>
      </c>
      <c r="AP4" s="119" t="s">
        <v>23</v>
      </c>
      <c r="AQ4" s="119" t="s">
        <v>21</v>
      </c>
      <c r="AR4" s="119" t="s">
        <v>22</v>
      </c>
      <c r="AS4" s="119" t="s">
        <v>20</v>
      </c>
      <c r="AT4" s="119" t="s">
        <v>23</v>
      </c>
      <c r="AU4" s="119" t="s">
        <v>21</v>
      </c>
      <c r="AV4" s="119" t="s">
        <v>22</v>
      </c>
      <c r="AW4" s="119" t="s">
        <v>20</v>
      </c>
      <c r="AX4" s="120" t="s">
        <v>23</v>
      </c>
      <c r="AY4" s="117"/>
    </row>
    <row r="5" spans="1:51" x14ac:dyDescent="0.35">
      <c r="A5" s="177"/>
      <c r="B5" s="177"/>
      <c r="C5" s="122" t="s">
        <v>24</v>
      </c>
      <c r="D5" s="122" t="s">
        <v>24</v>
      </c>
      <c r="E5" s="121" t="s">
        <v>24</v>
      </c>
      <c r="F5" s="122" t="s">
        <v>24</v>
      </c>
      <c r="G5" s="122" t="s">
        <v>24</v>
      </c>
      <c r="H5" s="122" t="s">
        <v>24</v>
      </c>
      <c r="I5" s="122" t="s">
        <v>24</v>
      </c>
      <c r="J5" s="122" t="s">
        <v>24</v>
      </c>
      <c r="K5" s="122" t="s">
        <v>24</v>
      </c>
      <c r="L5" s="122" t="s">
        <v>24</v>
      </c>
      <c r="M5" s="122" t="s">
        <v>24</v>
      </c>
      <c r="N5" s="122" t="s">
        <v>24</v>
      </c>
      <c r="O5" s="122" t="s">
        <v>24</v>
      </c>
      <c r="P5" s="122" t="s">
        <v>24</v>
      </c>
      <c r="Q5" s="122" t="s">
        <v>24</v>
      </c>
      <c r="R5" s="122" t="s">
        <v>24</v>
      </c>
      <c r="S5" s="122" t="s">
        <v>24</v>
      </c>
      <c r="T5" s="122" t="s">
        <v>24</v>
      </c>
      <c r="U5" s="122" t="s">
        <v>24</v>
      </c>
      <c r="V5" s="122" t="s">
        <v>24</v>
      </c>
      <c r="W5" s="122" t="s">
        <v>24</v>
      </c>
      <c r="X5" s="122" t="s">
        <v>24</v>
      </c>
      <c r="Y5" s="122" t="s">
        <v>24</v>
      </c>
      <c r="Z5" s="122" t="s">
        <v>24</v>
      </c>
      <c r="AA5" s="122" t="s">
        <v>24</v>
      </c>
      <c r="AB5" s="122" t="s">
        <v>24</v>
      </c>
      <c r="AC5" s="122" t="s">
        <v>24</v>
      </c>
      <c r="AD5" s="122" t="s">
        <v>24</v>
      </c>
      <c r="AE5" s="122" t="s">
        <v>24</v>
      </c>
      <c r="AF5" s="122" t="s">
        <v>24</v>
      </c>
      <c r="AG5" s="122" t="s">
        <v>24</v>
      </c>
      <c r="AH5" s="122" t="s">
        <v>24</v>
      </c>
      <c r="AI5" s="122" t="s">
        <v>24</v>
      </c>
      <c r="AJ5" s="122" t="s">
        <v>24</v>
      </c>
      <c r="AK5" s="122" t="s">
        <v>24</v>
      </c>
      <c r="AL5" s="122" t="s">
        <v>24</v>
      </c>
      <c r="AM5" s="122" t="s">
        <v>24</v>
      </c>
      <c r="AN5" s="122" t="s">
        <v>24</v>
      </c>
      <c r="AO5" s="122" t="s">
        <v>24</v>
      </c>
      <c r="AP5" s="122" t="s">
        <v>24</v>
      </c>
      <c r="AQ5" s="122" t="s">
        <v>24</v>
      </c>
      <c r="AR5" s="122" t="s">
        <v>24</v>
      </c>
      <c r="AS5" s="122" t="s">
        <v>24</v>
      </c>
      <c r="AT5" s="122" t="s">
        <v>24</v>
      </c>
      <c r="AU5" s="122" t="s">
        <v>24</v>
      </c>
      <c r="AV5" s="122" t="s">
        <v>24</v>
      </c>
      <c r="AW5" s="122" t="s">
        <v>24</v>
      </c>
      <c r="AX5" s="123" t="s">
        <v>24</v>
      </c>
      <c r="AY5" s="117"/>
    </row>
    <row r="6" spans="1:51" ht="23" x14ac:dyDescent="0.35">
      <c r="A6" s="180" t="s">
        <v>0</v>
      </c>
      <c r="B6" s="124" t="s">
        <v>1</v>
      </c>
      <c r="C6" s="128">
        <v>0.47656213760448218</v>
      </c>
      <c r="D6" s="128">
        <v>9.8804145311597771E-2</v>
      </c>
      <c r="E6" s="128">
        <v>0.41445353273357094</v>
      </c>
      <c r="F6" s="128">
        <v>1.0180184350338411E-2</v>
      </c>
      <c r="G6" s="125">
        <v>0.76430037882286184</v>
      </c>
      <c r="H6" s="125">
        <v>0.20173757971454875</v>
      </c>
      <c r="I6" s="125">
        <v>2.4990852687442774E-2</v>
      </c>
      <c r="J6" s="125">
        <v>8.971188775146818E-3</v>
      </c>
      <c r="K6" s="125">
        <v>0.78855633625319488</v>
      </c>
      <c r="L6" s="125">
        <v>0.21144366374680509</v>
      </c>
      <c r="M6" s="125">
        <v>0</v>
      </c>
      <c r="N6" s="125">
        <v>0</v>
      </c>
      <c r="O6" s="125">
        <v>0.77321841181444162</v>
      </c>
      <c r="P6" s="125">
        <v>0.21300754890304383</v>
      </c>
      <c r="Q6" s="125">
        <v>1.3774039282514644E-2</v>
      </c>
      <c r="R6" s="125">
        <v>0</v>
      </c>
      <c r="S6" s="125">
        <v>0</v>
      </c>
      <c r="T6" s="125">
        <v>0.65335161086836602</v>
      </c>
      <c r="U6" s="125">
        <v>0.22345945493781172</v>
      </c>
      <c r="V6" s="125">
        <v>0.12318893419382224</v>
      </c>
      <c r="W6" s="125">
        <v>0.78624383731133574</v>
      </c>
      <c r="X6" s="125">
        <v>0.17077045021200368</v>
      </c>
      <c r="Y6" s="125">
        <v>5.5920710539637238E-3</v>
      </c>
      <c r="Z6" s="125">
        <v>3.7393641422696362E-2</v>
      </c>
      <c r="AA6" s="125">
        <v>0.43123849686457594</v>
      </c>
      <c r="AB6" s="125">
        <v>0.2141626593408576</v>
      </c>
      <c r="AC6" s="125">
        <v>0</v>
      </c>
      <c r="AD6" s="125">
        <v>0.35459884379456641</v>
      </c>
      <c r="AE6" s="125">
        <v>0</v>
      </c>
      <c r="AF6" s="125">
        <v>0</v>
      </c>
      <c r="AG6" s="125">
        <v>1</v>
      </c>
      <c r="AH6" s="125">
        <v>0</v>
      </c>
      <c r="AI6" s="125">
        <v>0</v>
      </c>
      <c r="AJ6" s="125">
        <v>0</v>
      </c>
      <c r="AK6" s="125">
        <v>0</v>
      </c>
      <c r="AL6" s="125">
        <v>0</v>
      </c>
      <c r="AM6" s="125">
        <v>0.48533750869330405</v>
      </c>
      <c r="AN6" s="125">
        <v>0</v>
      </c>
      <c r="AO6" s="125">
        <v>0.51466249130669595</v>
      </c>
      <c r="AP6" s="125">
        <v>0</v>
      </c>
      <c r="AQ6" s="125">
        <v>0.78690245408188075</v>
      </c>
      <c r="AR6" s="125">
        <v>0.21309754591811919</v>
      </c>
      <c r="AS6" s="125">
        <v>0</v>
      </c>
      <c r="AT6" s="125">
        <v>0</v>
      </c>
      <c r="AU6" s="125">
        <v>0</v>
      </c>
      <c r="AV6" s="125">
        <v>0</v>
      </c>
      <c r="AW6" s="125">
        <v>0</v>
      </c>
      <c r="AX6" s="125">
        <v>0</v>
      </c>
      <c r="AY6" s="117"/>
    </row>
    <row r="7" spans="1:51" ht="34.5" x14ac:dyDescent="0.35">
      <c r="A7" s="181"/>
      <c r="B7" s="126" t="s">
        <v>2</v>
      </c>
      <c r="C7" s="125">
        <v>0.72971671364790591</v>
      </c>
      <c r="D7" s="125">
        <v>0.21078532630202448</v>
      </c>
      <c r="E7" s="125">
        <v>3.4028322129525397E-2</v>
      </c>
      <c r="F7" s="125">
        <v>2.5469637920544193E-2</v>
      </c>
      <c r="G7" s="128">
        <v>0.44466405757604316</v>
      </c>
      <c r="H7" s="128">
        <v>0.10131235343138557</v>
      </c>
      <c r="I7" s="128">
        <v>0.43804731482244103</v>
      </c>
      <c r="J7" s="128">
        <v>1.5976274170127654E-2</v>
      </c>
      <c r="K7" s="125">
        <v>0.91384599854601045</v>
      </c>
      <c r="L7" s="125">
        <v>6.0873906261796271E-2</v>
      </c>
      <c r="M7" s="125">
        <v>0</v>
      </c>
      <c r="N7" s="125">
        <v>2.5280095192193229E-2</v>
      </c>
      <c r="O7" s="125">
        <v>0.68865599723006521</v>
      </c>
      <c r="P7" s="125">
        <v>0.21470502705427322</v>
      </c>
      <c r="Q7" s="125">
        <v>2.9858859741561924E-2</v>
      </c>
      <c r="R7" s="125">
        <v>6.6780115974100093E-2</v>
      </c>
      <c r="S7" s="125">
        <v>0.49046391739000855</v>
      </c>
      <c r="T7" s="125">
        <v>0.47319568492798936</v>
      </c>
      <c r="U7" s="125">
        <v>0</v>
      </c>
      <c r="V7" s="125">
        <v>3.6340397682002132E-2</v>
      </c>
      <c r="W7" s="125">
        <v>0.82691779254936204</v>
      </c>
      <c r="X7" s="125">
        <v>4.7577327774760689E-2</v>
      </c>
      <c r="Y7" s="125">
        <v>2.918242701422865E-2</v>
      </c>
      <c r="Z7" s="125">
        <v>9.6322452661648073E-2</v>
      </c>
      <c r="AA7" s="125">
        <v>0.89456235269018836</v>
      </c>
      <c r="AB7" s="125">
        <v>0.10543764730981181</v>
      </c>
      <c r="AC7" s="125">
        <v>0</v>
      </c>
      <c r="AD7" s="125">
        <v>0</v>
      </c>
      <c r="AE7" s="125">
        <v>0</v>
      </c>
      <c r="AF7" s="125">
        <v>0</v>
      </c>
      <c r="AG7" s="125">
        <v>0</v>
      </c>
      <c r="AH7" s="125">
        <v>0</v>
      </c>
      <c r="AI7" s="125">
        <v>0</v>
      </c>
      <c r="AJ7" s="125">
        <v>0</v>
      </c>
      <c r="AK7" s="125">
        <v>0</v>
      </c>
      <c r="AL7" s="125">
        <v>0</v>
      </c>
      <c r="AM7" s="125">
        <v>0</v>
      </c>
      <c r="AN7" s="125">
        <v>0</v>
      </c>
      <c r="AO7" s="125">
        <v>0</v>
      </c>
      <c r="AP7" s="125">
        <v>0</v>
      </c>
      <c r="AQ7" s="125">
        <v>1</v>
      </c>
      <c r="AR7" s="125">
        <v>0</v>
      </c>
      <c r="AS7" s="125">
        <v>0</v>
      </c>
      <c r="AT7" s="125">
        <v>0</v>
      </c>
      <c r="AU7" s="125">
        <v>0</v>
      </c>
      <c r="AV7" s="125">
        <v>0</v>
      </c>
      <c r="AW7" s="125">
        <v>0</v>
      </c>
      <c r="AX7" s="125">
        <v>0</v>
      </c>
      <c r="AY7" s="117"/>
    </row>
    <row r="8" spans="1:51" x14ac:dyDescent="0.35">
      <c r="A8" s="181"/>
      <c r="B8" s="126" t="s">
        <v>3</v>
      </c>
      <c r="C8" s="125">
        <v>0.85936950296916881</v>
      </c>
      <c r="D8" s="125">
        <v>0.14063049703083111</v>
      </c>
      <c r="E8" s="125">
        <v>0</v>
      </c>
      <c r="F8" s="125">
        <v>0</v>
      </c>
      <c r="G8" s="125">
        <v>0.96470677544540606</v>
      </c>
      <c r="H8" s="125">
        <v>0</v>
      </c>
      <c r="I8" s="125">
        <v>0</v>
      </c>
      <c r="J8" s="125">
        <v>3.529322455459398E-2</v>
      </c>
      <c r="K8" s="128">
        <v>0.50477455835089247</v>
      </c>
      <c r="L8" s="128">
        <v>8.1643692174439952E-2</v>
      </c>
      <c r="M8" s="128">
        <v>0.40378074914536127</v>
      </c>
      <c r="N8" s="128">
        <v>9.8010003293038071E-3</v>
      </c>
      <c r="O8" s="125">
        <v>0.85580157524848421</v>
      </c>
      <c r="P8" s="125">
        <v>0.13594870622988586</v>
      </c>
      <c r="Q8" s="125">
        <v>0</v>
      </c>
      <c r="R8" s="125">
        <v>8.2497185216299871E-3</v>
      </c>
      <c r="S8" s="125">
        <v>0.84519001057859189</v>
      </c>
      <c r="T8" s="125">
        <v>0.11467896336413394</v>
      </c>
      <c r="U8" s="125">
        <v>1.5822490909688448E-2</v>
      </c>
      <c r="V8" s="125">
        <v>2.4308535147585866E-2</v>
      </c>
      <c r="W8" s="125">
        <v>0.53200193136996821</v>
      </c>
      <c r="X8" s="125">
        <v>0.36399362483755643</v>
      </c>
      <c r="Y8" s="125">
        <v>0.10400444379247542</v>
      </c>
      <c r="Z8" s="125">
        <v>0</v>
      </c>
      <c r="AA8" s="125">
        <v>0</v>
      </c>
      <c r="AB8" s="125">
        <v>0</v>
      </c>
      <c r="AC8" s="125">
        <v>0</v>
      </c>
      <c r="AD8" s="125">
        <v>0</v>
      </c>
      <c r="AE8" s="125">
        <v>0.78029116170043722</v>
      </c>
      <c r="AF8" s="125">
        <v>2.9755565069534595E-2</v>
      </c>
      <c r="AG8" s="125">
        <v>0</v>
      </c>
      <c r="AH8" s="125">
        <v>0.18995327323002822</v>
      </c>
      <c r="AI8" s="125">
        <v>0</v>
      </c>
      <c r="AJ8" s="125">
        <v>0</v>
      </c>
      <c r="AK8" s="125">
        <v>0</v>
      </c>
      <c r="AL8" s="125">
        <v>0</v>
      </c>
      <c r="AM8" s="125">
        <v>0</v>
      </c>
      <c r="AN8" s="125">
        <v>0</v>
      </c>
      <c r="AO8" s="125">
        <v>0</v>
      </c>
      <c r="AP8" s="125">
        <v>0</v>
      </c>
      <c r="AQ8" s="125">
        <v>0</v>
      </c>
      <c r="AR8" s="125">
        <v>0</v>
      </c>
      <c r="AS8" s="125">
        <v>0</v>
      </c>
      <c r="AT8" s="125">
        <v>0</v>
      </c>
      <c r="AU8" s="125">
        <v>0</v>
      </c>
      <c r="AV8" s="125">
        <v>0</v>
      </c>
      <c r="AW8" s="125">
        <v>0</v>
      </c>
      <c r="AX8" s="125">
        <v>1</v>
      </c>
      <c r="AY8" s="117"/>
    </row>
    <row r="9" spans="1:51" x14ac:dyDescent="0.35">
      <c r="A9" s="181"/>
      <c r="B9" s="126" t="s">
        <v>4</v>
      </c>
      <c r="C9" s="125">
        <v>0.71057876060462688</v>
      </c>
      <c r="D9" s="125">
        <v>0.27029427611642437</v>
      </c>
      <c r="E9" s="125">
        <v>1.2667418228326635E-2</v>
      </c>
      <c r="F9" s="125">
        <v>6.4595450506222925E-3</v>
      </c>
      <c r="G9" s="125">
        <v>0.72706424225110722</v>
      </c>
      <c r="H9" s="125">
        <v>0.21492327807782502</v>
      </c>
      <c r="I9" s="125">
        <v>5.3228341193462128E-3</v>
      </c>
      <c r="J9" s="125">
        <v>5.268964555172171E-2</v>
      </c>
      <c r="K9" s="125">
        <v>0.85302494080510483</v>
      </c>
      <c r="L9" s="125">
        <v>0.12847584117610258</v>
      </c>
      <c r="M9" s="125">
        <v>1.0074709120014813E-2</v>
      </c>
      <c r="N9" s="125">
        <v>8.4245088987779555E-3</v>
      </c>
      <c r="O9" s="128">
        <v>0.48530358706350485</v>
      </c>
      <c r="P9" s="128">
        <v>7.9931487188812891E-2</v>
      </c>
      <c r="Q9" s="128">
        <v>0.42735053115301341</v>
      </c>
      <c r="R9" s="128">
        <v>7.4143945946726761E-3</v>
      </c>
      <c r="S9" s="125">
        <v>0.6441006619401386</v>
      </c>
      <c r="T9" s="125">
        <v>0.2180541887063005</v>
      </c>
      <c r="U9" s="125">
        <v>4.3914533075463238E-2</v>
      </c>
      <c r="V9" s="125">
        <v>9.3930616278097595E-2</v>
      </c>
      <c r="W9" s="125">
        <v>0.78198404923356368</v>
      </c>
      <c r="X9" s="125">
        <v>0.16273279158024903</v>
      </c>
      <c r="Y9" s="125">
        <v>5.5283159186187224E-2</v>
      </c>
      <c r="Z9" s="125">
        <v>0</v>
      </c>
      <c r="AA9" s="125">
        <v>0.68510174071121133</v>
      </c>
      <c r="AB9" s="125">
        <v>0.31489825928878884</v>
      </c>
      <c r="AC9" s="125">
        <v>0</v>
      </c>
      <c r="AD9" s="125">
        <v>0</v>
      </c>
      <c r="AE9" s="125">
        <v>0</v>
      </c>
      <c r="AF9" s="125">
        <v>0</v>
      </c>
      <c r="AG9" s="125">
        <v>0</v>
      </c>
      <c r="AH9" s="125">
        <v>1</v>
      </c>
      <c r="AI9" s="125">
        <v>0</v>
      </c>
      <c r="AJ9" s="125">
        <v>0</v>
      </c>
      <c r="AK9" s="125">
        <v>0</v>
      </c>
      <c r="AL9" s="125">
        <v>0</v>
      </c>
      <c r="AM9" s="125">
        <v>0</v>
      </c>
      <c r="AN9" s="125">
        <v>0</v>
      </c>
      <c r="AO9" s="125">
        <v>0</v>
      </c>
      <c r="AP9" s="125">
        <v>0</v>
      </c>
      <c r="AQ9" s="125">
        <v>0</v>
      </c>
      <c r="AR9" s="125">
        <v>0</v>
      </c>
      <c r="AS9" s="125">
        <v>0</v>
      </c>
      <c r="AT9" s="125">
        <v>0</v>
      </c>
      <c r="AU9" s="125">
        <v>0</v>
      </c>
      <c r="AV9" s="125">
        <v>0</v>
      </c>
      <c r="AW9" s="125">
        <v>0</v>
      </c>
      <c r="AX9" s="125">
        <v>0</v>
      </c>
      <c r="AY9" s="117"/>
    </row>
    <row r="10" spans="1:51" ht="23" x14ac:dyDescent="0.35">
      <c r="A10" s="181"/>
      <c r="B10" s="126" t="s">
        <v>5</v>
      </c>
      <c r="C10" s="125">
        <v>0.40044508715981197</v>
      </c>
      <c r="D10" s="125">
        <v>0.55837661930011318</v>
      </c>
      <c r="E10" s="125">
        <v>0</v>
      </c>
      <c r="F10" s="125">
        <v>4.1178293540074989E-2</v>
      </c>
      <c r="G10" s="125">
        <v>0.69204004595916269</v>
      </c>
      <c r="H10" s="125">
        <v>0.19101379100409466</v>
      </c>
      <c r="I10" s="125">
        <v>0</v>
      </c>
      <c r="J10" s="125">
        <v>0.11694616303674275</v>
      </c>
      <c r="K10" s="125">
        <v>0.84860588178366181</v>
      </c>
      <c r="L10" s="125">
        <v>0.13790934791731527</v>
      </c>
      <c r="M10" s="125">
        <v>0</v>
      </c>
      <c r="N10" s="125">
        <v>1.3484770299022926E-2</v>
      </c>
      <c r="O10" s="125">
        <v>0.70879955387183458</v>
      </c>
      <c r="P10" s="125">
        <v>0.23030956379699599</v>
      </c>
      <c r="Q10" s="125">
        <v>2.587300684680225E-2</v>
      </c>
      <c r="R10" s="125">
        <v>3.5017875484367363E-2</v>
      </c>
      <c r="S10" s="128">
        <v>0.49328442365469372</v>
      </c>
      <c r="T10" s="128">
        <v>2.3888021476993312E-2</v>
      </c>
      <c r="U10" s="128">
        <v>0.45662272748810895</v>
      </c>
      <c r="V10" s="128">
        <v>2.6204827380204715E-2</v>
      </c>
      <c r="W10" s="125">
        <v>0.97644466252605311</v>
      </c>
      <c r="X10" s="125">
        <v>0</v>
      </c>
      <c r="Y10" s="125">
        <v>2.3555337473946891E-2</v>
      </c>
      <c r="Z10" s="125">
        <v>0</v>
      </c>
      <c r="AA10" s="125">
        <v>0</v>
      </c>
      <c r="AB10" s="125">
        <v>0</v>
      </c>
      <c r="AC10" s="125">
        <v>0</v>
      </c>
      <c r="AD10" s="125">
        <v>0</v>
      </c>
      <c r="AE10" s="125">
        <v>1</v>
      </c>
      <c r="AF10" s="125">
        <v>0</v>
      </c>
      <c r="AG10" s="125">
        <v>0</v>
      </c>
      <c r="AH10" s="125">
        <v>0</v>
      </c>
      <c r="AI10" s="125">
        <v>0</v>
      </c>
      <c r="AJ10" s="125">
        <v>0</v>
      </c>
      <c r="AK10" s="125">
        <v>0</v>
      </c>
      <c r="AL10" s="125">
        <v>0</v>
      </c>
      <c r="AM10" s="125">
        <v>0</v>
      </c>
      <c r="AN10" s="125">
        <v>0</v>
      </c>
      <c r="AO10" s="125">
        <v>0</v>
      </c>
      <c r="AP10" s="125">
        <v>0</v>
      </c>
      <c r="AQ10" s="125">
        <v>0</v>
      </c>
      <c r="AR10" s="125">
        <v>0</v>
      </c>
      <c r="AS10" s="125">
        <v>0</v>
      </c>
      <c r="AT10" s="125">
        <v>0</v>
      </c>
      <c r="AU10" s="125">
        <v>0</v>
      </c>
      <c r="AV10" s="125">
        <v>0</v>
      </c>
      <c r="AW10" s="125">
        <v>0</v>
      </c>
      <c r="AX10" s="125">
        <v>0</v>
      </c>
      <c r="AY10" s="117"/>
    </row>
    <row r="11" spans="1:51" ht="46" x14ac:dyDescent="0.35">
      <c r="A11" s="181"/>
      <c r="B11" s="126" t="s">
        <v>6</v>
      </c>
      <c r="C11" s="125">
        <v>0.77851057746167573</v>
      </c>
      <c r="D11" s="125">
        <v>0.17440440922144604</v>
      </c>
      <c r="E11" s="125">
        <v>2.0404492440819762E-2</v>
      </c>
      <c r="F11" s="125">
        <v>2.6680520876057837E-2</v>
      </c>
      <c r="G11" s="125">
        <v>0.76512559341674491</v>
      </c>
      <c r="H11" s="125">
        <v>0.14587703316009021</v>
      </c>
      <c r="I11" s="125">
        <v>1.1049713817078009E-2</v>
      </c>
      <c r="J11" s="125">
        <v>7.7947659606086628E-2</v>
      </c>
      <c r="K11" s="125">
        <v>0.39559139271501104</v>
      </c>
      <c r="L11" s="125">
        <v>0.60440860728498902</v>
      </c>
      <c r="M11" s="125">
        <v>0</v>
      </c>
      <c r="N11" s="125">
        <v>0</v>
      </c>
      <c r="O11" s="125">
        <v>0.49025391161692311</v>
      </c>
      <c r="P11" s="125">
        <v>0.44127492377598865</v>
      </c>
      <c r="Q11" s="125">
        <v>4.220665499271832E-2</v>
      </c>
      <c r="R11" s="125">
        <v>2.6264509614370081E-2</v>
      </c>
      <c r="S11" s="125">
        <v>0.90588480068548294</v>
      </c>
      <c r="T11" s="125">
        <v>3.3633163746223292E-2</v>
      </c>
      <c r="U11" s="125">
        <v>2.8228919919954999E-2</v>
      </c>
      <c r="V11" s="125">
        <v>3.2253115648338861E-2</v>
      </c>
      <c r="W11" s="128">
        <v>0.49416332538394109</v>
      </c>
      <c r="X11" s="128">
        <v>4.022336755156837E-2</v>
      </c>
      <c r="Y11" s="128">
        <v>0.44877730935477023</v>
      </c>
      <c r="Z11" s="128">
        <v>1.6835997709722068E-2</v>
      </c>
      <c r="AA11" s="125">
        <v>0</v>
      </c>
      <c r="AB11" s="125">
        <v>0</v>
      </c>
      <c r="AC11" s="125">
        <v>0</v>
      </c>
      <c r="AD11" s="125">
        <v>0</v>
      </c>
      <c r="AE11" s="125">
        <v>0</v>
      </c>
      <c r="AF11" s="125">
        <v>0</v>
      </c>
      <c r="AG11" s="125">
        <v>0</v>
      </c>
      <c r="AH11" s="125">
        <v>0</v>
      </c>
      <c r="AI11" s="125">
        <v>0.70519434361483102</v>
      </c>
      <c r="AJ11" s="125">
        <v>0</v>
      </c>
      <c r="AK11" s="125">
        <v>0.14682520744237487</v>
      </c>
      <c r="AL11" s="125">
        <v>0.14798044894279411</v>
      </c>
      <c r="AM11" s="125">
        <v>0</v>
      </c>
      <c r="AN11" s="125">
        <v>0</v>
      </c>
      <c r="AO11" s="125">
        <v>0</v>
      </c>
      <c r="AP11" s="125">
        <v>0</v>
      </c>
      <c r="AQ11" s="125">
        <v>1</v>
      </c>
      <c r="AR11" s="125">
        <v>0</v>
      </c>
      <c r="AS11" s="125">
        <v>0</v>
      </c>
      <c r="AT11" s="125">
        <v>0</v>
      </c>
      <c r="AU11" s="125">
        <v>0</v>
      </c>
      <c r="AV11" s="125">
        <v>0</v>
      </c>
      <c r="AW11" s="125">
        <v>0</v>
      </c>
      <c r="AX11" s="125">
        <v>0</v>
      </c>
      <c r="AY11" s="117"/>
    </row>
    <row r="12" spans="1:51" x14ac:dyDescent="0.35">
      <c r="A12" s="181"/>
      <c r="B12" s="126" t="s">
        <v>7</v>
      </c>
      <c r="C12" s="125">
        <v>0.78272337585414808</v>
      </c>
      <c r="D12" s="125">
        <v>4.1214824888343979E-2</v>
      </c>
      <c r="E12" s="125">
        <v>6.167215650641935E-2</v>
      </c>
      <c r="F12" s="125">
        <v>0.11438964275108837</v>
      </c>
      <c r="G12" s="125">
        <v>0.82788906410909735</v>
      </c>
      <c r="H12" s="125">
        <v>0.1101021638003253</v>
      </c>
      <c r="I12" s="125">
        <v>6.2008772090577507E-2</v>
      </c>
      <c r="J12" s="125">
        <v>0</v>
      </c>
      <c r="K12" s="125">
        <v>0</v>
      </c>
      <c r="L12" s="125">
        <v>0</v>
      </c>
      <c r="M12" s="125">
        <v>0</v>
      </c>
      <c r="N12" s="125">
        <v>0</v>
      </c>
      <c r="O12" s="125">
        <v>0.68944627101646072</v>
      </c>
      <c r="P12" s="125">
        <v>0</v>
      </c>
      <c r="Q12" s="125">
        <v>0</v>
      </c>
      <c r="R12" s="125">
        <v>0.31055372898353928</v>
      </c>
      <c r="S12" s="125">
        <v>0</v>
      </c>
      <c r="T12" s="125">
        <v>0</v>
      </c>
      <c r="U12" s="125">
        <v>0</v>
      </c>
      <c r="V12" s="125">
        <v>0</v>
      </c>
      <c r="W12" s="125">
        <v>0.49636597016846645</v>
      </c>
      <c r="X12" s="125">
        <v>0.50363402983153349</v>
      </c>
      <c r="Y12" s="125">
        <v>0</v>
      </c>
      <c r="Z12" s="125">
        <v>0</v>
      </c>
      <c r="AA12" s="128">
        <v>0.53778135391746407</v>
      </c>
      <c r="AB12" s="128">
        <v>3.2503799397571656E-2</v>
      </c>
      <c r="AC12" s="128">
        <v>0.36861170983621816</v>
      </c>
      <c r="AD12" s="128">
        <v>6.1103136848745902E-2</v>
      </c>
      <c r="AE12" s="125">
        <v>0</v>
      </c>
      <c r="AF12" s="125">
        <v>0</v>
      </c>
      <c r="AG12" s="125">
        <v>0</v>
      </c>
      <c r="AH12" s="125">
        <v>0</v>
      </c>
      <c r="AI12" s="125">
        <v>0</v>
      </c>
      <c r="AJ12" s="125">
        <v>0</v>
      </c>
      <c r="AK12" s="125">
        <v>0</v>
      </c>
      <c r="AL12" s="125">
        <v>0</v>
      </c>
      <c r="AM12" s="125">
        <v>0</v>
      </c>
      <c r="AN12" s="125">
        <v>0</v>
      </c>
      <c r="AO12" s="125">
        <v>0</v>
      </c>
      <c r="AP12" s="125">
        <v>0</v>
      </c>
      <c r="AQ12" s="125">
        <v>0</v>
      </c>
      <c r="AR12" s="125">
        <v>0</v>
      </c>
      <c r="AS12" s="125">
        <v>0</v>
      </c>
      <c r="AT12" s="125">
        <v>0</v>
      </c>
      <c r="AU12" s="125">
        <v>0</v>
      </c>
      <c r="AV12" s="125">
        <v>0</v>
      </c>
      <c r="AW12" s="125">
        <v>0</v>
      </c>
      <c r="AX12" s="125">
        <v>0</v>
      </c>
      <c r="AY12" s="117"/>
    </row>
    <row r="13" spans="1:51" x14ac:dyDescent="0.35">
      <c r="A13" s="181"/>
      <c r="B13" s="126" t="s">
        <v>8</v>
      </c>
      <c r="C13" s="125">
        <v>0</v>
      </c>
      <c r="D13" s="125">
        <v>1</v>
      </c>
      <c r="E13" s="125">
        <v>0</v>
      </c>
      <c r="F13" s="125">
        <v>0</v>
      </c>
      <c r="G13" s="125">
        <v>0.87542323340551187</v>
      </c>
      <c r="H13" s="125">
        <v>9.833224110103167E-2</v>
      </c>
      <c r="I13" s="125">
        <v>0</v>
      </c>
      <c r="J13" s="125">
        <v>2.6244525493456204E-2</v>
      </c>
      <c r="K13" s="125">
        <v>0.87643401792954878</v>
      </c>
      <c r="L13" s="125">
        <v>4.0310106270252798E-2</v>
      </c>
      <c r="M13" s="125">
        <v>3.5231116928869502E-2</v>
      </c>
      <c r="N13" s="125">
        <v>4.8024758871328857E-2</v>
      </c>
      <c r="O13" s="125">
        <v>0.89187465883269956</v>
      </c>
      <c r="P13" s="125">
        <v>0</v>
      </c>
      <c r="Q13" s="125">
        <v>0</v>
      </c>
      <c r="R13" s="125">
        <v>0.10812534116730051</v>
      </c>
      <c r="S13" s="125">
        <v>1</v>
      </c>
      <c r="T13" s="125">
        <v>0</v>
      </c>
      <c r="U13" s="125">
        <v>0</v>
      </c>
      <c r="V13" s="125">
        <v>0</v>
      </c>
      <c r="W13" s="125">
        <v>1</v>
      </c>
      <c r="X13" s="125">
        <v>0</v>
      </c>
      <c r="Y13" s="125">
        <v>0</v>
      </c>
      <c r="Z13" s="125">
        <v>0</v>
      </c>
      <c r="AA13" s="125">
        <v>0</v>
      </c>
      <c r="AB13" s="125">
        <v>0</v>
      </c>
      <c r="AC13" s="125">
        <v>0</v>
      </c>
      <c r="AD13" s="125">
        <v>0</v>
      </c>
      <c r="AE13" s="128">
        <v>0.37076382155979909</v>
      </c>
      <c r="AF13" s="128">
        <v>1.8887311305155172E-2</v>
      </c>
      <c r="AG13" s="128">
        <v>0.51487038043183841</v>
      </c>
      <c r="AH13" s="128">
        <v>9.5478486703206911E-2</v>
      </c>
      <c r="AI13" s="125">
        <v>0</v>
      </c>
      <c r="AJ13" s="125">
        <v>0</v>
      </c>
      <c r="AK13" s="125">
        <v>0</v>
      </c>
      <c r="AL13" s="125">
        <v>0</v>
      </c>
      <c r="AM13" s="125">
        <v>0</v>
      </c>
      <c r="AN13" s="125">
        <v>0</v>
      </c>
      <c r="AO13" s="125">
        <v>0</v>
      </c>
      <c r="AP13" s="125">
        <v>0</v>
      </c>
      <c r="AQ13" s="125">
        <v>0</v>
      </c>
      <c r="AR13" s="125">
        <v>0</v>
      </c>
      <c r="AS13" s="125">
        <v>0</v>
      </c>
      <c r="AT13" s="125">
        <v>0</v>
      </c>
      <c r="AU13" s="125">
        <v>0</v>
      </c>
      <c r="AV13" s="125">
        <v>0</v>
      </c>
      <c r="AW13" s="125">
        <v>0</v>
      </c>
      <c r="AX13" s="125">
        <v>0</v>
      </c>
      <c r="AY13" s="117"/>
    </row>
    <row r="14" spans="1:51" x14ac:dyDescent="0.35">
      <c r="A14" s="181"/>
      <c r="B14" s="126" t="s">
        <v>9</v>
      </c>
      <c r="C14" s="125">
        <v>0.63944347760351272</v>
      </c>
      <c r="D14" s="125">
        <v>0</v>
      </c>
      <c r="E14" s="125">
        <v>0</v>
      </c>
      <c r="F14" s="125">
        <v>0.36055652239648739</v>
      </c>
      <c r="G14" s="125">
        <v>1</v>
      </c>
      <c r="H14" s="125">
        <v>0</v>
      </c>
      <c r="I14" s="125">
        <v>0</v>
      </c>
      <c r="J14" s="125">
        <v>0</v>
      </c>
      <c r="K14" s="125">
        <v>0.61068563431445477</v>
      </c>
      <c r="L14" s="125">
        <v>0.38931436568554534</v>
      </c>
      <c r="M14" s="125">
        <v>0</v>
      </c>
      <c r="N14" s="125">
        <v>0</v>
      </c>
      <c r="O14" s="125">
        <v>0</v>
      </c>
      <c r="P14" s="125">
        <v>1</v>
      </c>
      <c r="Q14" s="125">
        <v>0</v>
      </c>
      <c r="R14" s="125">
        <v>0</v>
      </c>
      <c r="S14" s="125">
        <v>0.91696305174692727</v>
      </c>
      <c r="T14" s="125">
        <v>8.3036948253072659E-2</v>
      </c>
      <c r="U14" s="125">
        <v>0</v>
      </c>
      <c r="V14" s="125">
        <v>0</v>
      </c>
      <c r="W14" s="125">
        <v>0.90032892806182152</v>
      </c>
      <c r="X14" s="125">
        <v>9.7874396745755484E-3</v>
      </c>
      <c r="Y14" s="125">
        <v>5.5526530081889042E-2</v>
      </c>
      <c r="Z14" s="125">
        <v>3.4357102181713853E-2</v>
      </c>
      <c r="AA14" s="125">
        <v>0</v>
      </c>
      <c r="AB14" s="125">
        <v>0</v>
      </c>
      <c r="AC14" s="125">
        <v>0</v>
      </c>
      <c r="AD14" s="125">
        <v>0</v>
      </c>
      <c r="AE14" s="125">
        <v>0</v>
      </c>
      <c r="AF14" s="125">
        <v>0</v>
      </c>
      <c r="AG14" s="125">
        <v>0</v>
      </c>
      <c r="AH14" s="125">
        <v>0</v>
      </c>
      <c r="AI14" s="128">
        <v>0.47084927248204628</v>
      </c>
      <c r="AJ14" s="128">
        <v>0</v>
      </c>
      <c r="AK14" s="128">
        <v>0.4820791001223162</v>
      </c>
      <c r="AL14" s="128">
        <v>4.7071627395637486E-2</v>
      </c>
      <c r="AM14" s="125">
        <v>0</v>
      </c>
      <c r="AN14" s="125">
        <v>0</v>
      </c>
      <c r="AO14" s="125">
        <v>0</v>
      </c>
      <c r="AP14" s="125">
        <v>0</v>
      </c>
      <c r="AQ14" s="125">
        <v>0</v>
      </c>
      <c r="AR14" s="125">
        <v>0</v>
      </c>
      <c r="AS14" s="125">
        <v>0</v>
      </c>
      <c r="AT14" s="125">
        <v>0</v>
      </c>
      <c r="AU14" s="125">
        <v>0</v>
      </c>
      <c r="AV14" s="125">
        <v>0</v>
      </c>
      <c r="AW14" s="125">
        <v>0</v>
      </c>
      <c r="AX14" s="125">
        <v>0</v>
      </c>
      <c r="AY14" s="117"/>
    </row>
    <row r="15" spans="1:51" x14ac:dyDescent="0.35">
      <c r="A15" s="181"/>
      <c r="B15" s="126" t="s">
        <v>10</v>
      </c>
      <c r="C15" s="125">
        <v>0.78033288268791556</v>
      </c>
      <c r="D15" s="125">
        <v>0</v>
      </c>
      <c r="E15" s="125">
        <v>9.8429981287645074E-2</v>
      </c>
      <c r="F15" s="125">
        <v>0.12123713602443932</v>
      </c>
      <c r="G15" s="125">
        <v>0</v>
      </c>
      <c r="H15" s="125">
        <v>0</v>
      </c>
      <c r="I15" s="125">
        <v>0</v>
      </c>
      <c r="J15" s="125">
        <v>0</v>
      </c>
      <c r="K15" s="125">
        <v>0</v>
      </c>
      <c r="L15" s="125">
        <v>0</v>
      </c>
      <c r="M15" s="125">
        <v>0</v>
      </c>
      <c r="N15" s="125">
        <v>0</v>
      </c>
      <c r="O15" s="125">
        <v>1</v>
      </c>
      <c r="P15" s="125">
        <v>0</v>
      </c>
      <c r="Q15" s="125">
        <v>0</v>
      </c>
      <c r="R15" s="125">
        <v>0</v>
      </c>
      <c r="S15" s="125">
        <v>0</v>
      </c>
      <c r="T15" s="125">
        <v>0</v>
      </c>
      <c r="U15" s="125">
        <v>0</v>
      </c>
      <c r="V15" s="125">
        <v>0</v>
      </c>
      <c r="W15" s="125">
        <v>1</v>
      </c>
      <c r="X15" s="125">
        <v>0</v>
      </c>
      <c r="Y15" s="125">
        <v>0</v>
      </c>
      <c r="Z15" s="125">
        <v>0</v>
      </c>
      <c r="AA15" s="125">
        <v>0</v>
      </c>
      <c r="AB15" s="125">
        <v>0</v>
      </c>
      <c r="AC15" s="125">
        <v>0</v>
      </c>
      <c r="AD15" s="125">
        <v>0</v>
      </c>
      <c r="AE15" s="125">
        <v>0</v>
      </c>
      <c r="AF15" s="125">
        <v>0</v>
      </c>
      <c r="AG15" s="125">
        <v>0</v>
      </c>
      <c r="AH15" s="125">
        <v>0</v>
      </c>
      <c r="AI15" s="125">
        <v>0</v>
      </c>
      <c r="AJ15" s="125">
        <v>0</v>
      </c>
      <c r="AK15" s="125">
        <v>0</v>
      </c>
      <c r="AL15" s="125">
        <v>0</v>
      </c>
      <c r="AM15" s="128">
        <v>0.22679776542897589</v>
      </c>
      <c r="AN15" s="128">
        <v>4.7077916958905973E-2</v>
      </c>
      <c r="AO15" s="128">
        <v>0.39747589587877141</v>
      </c>
      <c r="AP15" s="128">
        <v>0.32864842173334663</v>
      </c>
      <c r="AQ15" s="125">
        <v>0</v>
      </c>
      <c r="AR15" s="125">
        <v>0</v>
      </c>
      <c r="AS15" s="125">
        <v>0</v>
      </c>
      <c r="AT15" s="125">
        <v>0</v>
      </c>
      <c r="AU15" s="125">
        <v>0</v>
      </c>
      <c r="AV15" s="125">
        <v>0</v>
      </c>
      <c r="AW15" s="125">
        <v>0</v>
      </c>
      <c r="AX15" s="125">
        <v>0</v>
      </c>
      <c r="AY15" s="117"/>
    </row>
    <row r="16" spans="1:51" x14ac:dyDescent="0.35">
      <c r="A16" s="181"/>
      <c r="B16" s="126" t="s">
        <v>11</v>
      </c>
      <c r="C16" s="125">
        <v>0.88107650583171382</v>
      </c>
      <c r="D16" s="125">
        <v>0.11892349416828624</v>
      </c>
      <c r="E16" s="125">
        <v>0</v>
      </c>
      <c r="F16" s="125">
        <v>0</v>
      </c>
      <c r="G16" s="125">
        <v>0</v>
      </c>
      <c r="H16" s="125">
        <v>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1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0.65236201104213298</v>
      </c>
      <c r="X16" s="125">
        <v>0</v>
      </c>
      <c r="Y16" s="125">
        <v>0.34763798895786685</v>
      </c>
      <c r="Z16" s="125">
        <v>0</v>
      </c>
      <c r="AA16" s="125">
        <v>0</v>
      </c>
      <c r="AB16" s="125">
        <v>0</v>
      </c>
      <c r="AC16" s="125">
        <v>0</v>
      </c>
      <c r="AD16" s="125">
        <v>0</v>
      </c>
      <c r="AE16" s="125">
        <v>0</v>
      </c>
      <c r="AF16" s="125">
        <v>0</v>
      </c>
      <c r="AG16" s="125">
        <v>0</v>
      </c>
      <c r="AH16" s="125">
        <v>0</v>
      </c>
      <c r="AI16" s="125">
        <v>0</v>
      </c>
      <c r="AJ16" s="125">
        <v>0</v>
      </c>
      <c r="AK16" s="125">
        <v>0</v>
      </c>
      <c r="AL16" s="125">
        <v>0</v>
      </c>
      <c r="AM16" s="125">
        <v>1</v>
      </c>
      <c r="AN16" s="125">
        <v>0</v>
      </c>
      <c r="AO16" s="125">
        <v>0</v>
      </c>
      <c r="AP16" s="125">
        <v>0</v>
      </c>
      <c r="AQ16" s="128">
        <v>0.34058971344009786</v>
      </c>
      <c r="AR16" s="128">
        <v>0.22959996141123595</v>
      </c>
      <c r="AS16" s="128">
        <v>0.42981032514866624</v>
      </c>
      <c r="AT16" s="128">
        <v>0</v>
      </c>
      <c r="AU16" s="125">
        <v>0</v>
      </c>
      <c r="AV16" s="125">
        <v>0</v>
      </c>
      <c r="AW16" s="125">
        <v>0</v>
      </c>
      <c r="AX16" s="125">
        <v>0</v>
      </c>
      <c r="AY16" s="117"/>
    </row>
    <row r="17" spans="1:51" x14ac:dyDescent="0.35">
      <c r="A17" s="182"/>
      <c r="B17" s="127" t="s">
        <v>12</v>
      </c>
      <c r="C17" s="125">
        <v>0</v>
      </c>
      <c r="D17" s="125">
        <v>0.25757221787403234</v>
      </c>
      <c r="E17" s="125">
        <v>0</v>
      </c>
      <c r="F17" s="125">
        <v>0.74242778212596749</v>
      </c>
      <c r="G17" s="125">
        <v>0</v>
      </c>
      <c r="H17" s="125">
        <v>0</v>
      </c>
      <c r="I17" s="125">
        <v>0</v>
      </c>
      <c r="J17" s="125">
        <v>1</v>
      </c>
      <c r="K17" s="125">
        <v>0</v>
      </c>
      <c r="L17" s="125">
        <v>0</v>
      </c>
      <c r="M17" s="125">
        <v>0</v>
      </c>
      <c r="N17" s="125">
        <v>1</v>
      </c>
      <c r="O17" s="125">
        <v>0</v>
      </c>
      <c r="P17" s="125">
        <v>0</v>
      </c>
      <c r="Q17" s="125">
        <v>0</v>
      </c>
      <c r="R17" s="125">
        <v>1</v>
      </c>
      <c r="S17" s="125">
        <v>0</v>
      </c>
      <c r="T17" s="125">
        <v>0</v>
      </c>
      <c r="U17" s="125">
        <v>0</v>
      </c>
      <c r="V17" s="125">
        <v>0</v>
      </c>
      <c r="W17" s="125">
        <v>0.79980757846799888</v>
      </c>
      <c r="X17" s="125">
        <v>0</v>
      </c>
      <c r="Y17" s="125">
        <v>0</v>
      </c>
      <c r="Z17" s="125">
        <v>0.20019242153200112</v>
      </c>
      <c r="AA17" s="125">
        <v>0</v>
      </c>
      <c r="AB17" s="125">
        <v>0</v>
      </c>
      <c r="AC17" s="125">
        <v>0</v>
      </c>
      <c r="AD17" s="125">
        <v>0</v>
      </c>
      <c r="AE17" s="125">
        <v>0</v>
      </c>
      <c r="AF17" s="125">
        <v>0</v>
      </c>
      <c r="AG17" s="125">
        <v>0</v>
      </c>
      <c r="AH17" s="125">
        <v>0</v>
      </c>
      <c r="AI17" s="125">
        <v>1</v>
      </c>
      <c r="AJ17" s="125">
        <v>0</v>
      </c>
      <c r="AK17" s="125">
        <v>0</v>
      </c>
      <c r="AL17" s="125">
        <v>0</v>
      </c>
      <c r="AM17" s="125">
        <v>0</v>
      </c>
      <c r="AN17" s="125">
        <v>0</v>
      </c>
      <c r="AO17" s="125">
        <v>0</v>
      </c>
      <c r="AP17" s="125">
        <v>0</v>
      </c>
      <c r="AQ17" s="125">
        <v>0</v>
      </c>
      <c r="AR17" s="125">
        <v>0</v>
      </c>
      <c r="AS17" s="125">
        <v>0</v>
      </c>
      <c r="AT17" s="125">
        <v>0</v>
      </c>
      <c r="AU17" s="128">
        <v>9.8152363820049687E-2</v>
      </c>
      <c r="AV17" s="128">
        <v>9.6148307517053139E-2</v>
      </c>
      <c r="AW17" s="128">
        <v>0.58504334335827635</v>
      </c>
      <c r="AX17" s="128">
        <v>0.22065598530462074</v>
      </c>
      <c r="AY17" s="117"/>
    </row>
    <row r="20" spans="1:51" x14ac:dyDescent="0.35">
      <c r="A20" s="176">
        <v>2010</v>
      </c>
      <c r="B20" s="176"/>
      <c r="C20" s="178" t="s">
        <v>0</v>
      </c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  <c r="AK20" s="175"/>
      <c r="AL20" s="175"/>
      <c r="AM20" s="175"/>
      <c r="AN20" s="175"/>
      <c r="AO20" s="175"/>
      <c r="AP20" s="175"/>
      <c r="AQ20" s="175"/>
      <c r="AR20" s="175"/>
      <c r="AS20" s="175"/>
      <c r="AT20" s="175"/>
      <c r="AU20" s="175"/>
      <c r="AV20" s="175"/>
      <c r="AW20" s="175"/>
      <c r="AX20" s="179"/>
      <c r="AY20" s="117"/>
    </row>
    <row r="21" spans="1:51" x14ac:dyDescent="0.35">
      <c r="A21" s="176"/>
      <c r="B21" s="176"/>
      <c r="C21" s="178" t="s">
        <v>1</v>
      </c>
      <c r="D21" s="175"/>
      <c r="E21" s="175"/>
      <c r="F21" s="175"/>
      <c r="G21" s="175" t="s">
        <v>2</v>
      </c>
      <c r="H21" s="175"/>
      <c r="I21" s="175"/>
      <c r="J21" s="175"/>
      <c r="K21" s="175" t="s">
        <v>3</v>
      </c>
      <c r="L21" s="175"/>
      <c r="M21" s="175"/>
      <c r="N21" s="175"/>
      <c r="O21" s="175" t="s">
        <v>4</v>
      </c>
      <c r="P21" s="175"/>
      <c r="Q21" s="175"/>
      <c r="R21" s="175"/>
      <c r="S21" s="175" t="s">
        <v>5</v>
      </c>
      <c r="T21" s="175"/>
      <c r="U21" s="175"/>
      <c r="V21" s="175"/>
      <c r="W21" s="175" t="s">
        <v>6</v>
      </c>
      <c r="X21" s="175"/>
      <c r="Y21" s="175"/>
      <c r="Z21" s="175"/>
      <c r="AA21" s="175" t="s">
        <v>7</v>
      </c>
      <c r="AB21" s="175"/>
      <c r="AC21" s="175"/>
      <c r="AD21" s="175"/>
      <c r="AE21" s="175" t="s">
        <v>8</v>
      </c>
      <c r="AF21" s="175"/>
      <c r="AG21" s="175"/>
      <c r="AH21" s="175"/>
      <c r="AI21" s="175" t="s">
        <v>9</v>
      </c>
      <c r="AJ21" s="175"/>
      <c r="AK21" s="175"/>
      <c r="AL21" s="175"/>
      <c r="AM21" s="175" t="s">
        <v>10</v>
      </c>
      <c r="AN21" s="175"/>
      <c r="AO21" s="175"/>
      <c r="AP21" s="175"/>
      <c r="AQ21" s="175" t="s">
        <v>11</v>
      </c>
      <c r="AR21" s="175"/>
      <c r="AS21" s="175"/>
      <c r="AT21" s="175"/>
      <c r="AU21" s="175" t="s">
        <v>12</v>
      </c>
      <c r="AV21" s="175"/>
      <c r="AW21" s="175"/>
      <c r="AX21" s="179"/>
      <c r="AY21" s="117"/>
    </row>
    <row r="22" spans="1:51" x14ac:dyDescent="0.35">
      <c r="A22" s="176"/>
      <c r="B22" s="176"/>
      <c r="C22" s="178" t="s">
        <v>19</v>
      </c>
      <c r="D22" s="175"/>
      <c r="E22" s="175"/>
      <c r="F22" s="175"/>
      <c r="G22" s="175" t="s">
        <v>19</v>
      </c>
      <c r="H22" s="175"/>
      <c r="I22" s="175"/>
      <c r="J22" s="175"/>
      <c r="K22" s="175" t="s">
        <v>19</v>
      </c>
      <c r="L22" s="175"/>
      <c r="M22" s="175"/>
      <c r="N22" s="175"/>
      <c r="O22" s="175" t="s">
        <v>19</v>
      </c>
      <c r="P22" s="175"/>
      <c r="Q22" s="175"/>
      <c r="R22" s="175"/>
      <c r="S22" s="175" t="s">
        <v>19</v>
      </c>
      <c r="T22" s="175"/>
      <c r="U22" s="175"/>
      <c r="V22" s="175"/>
      <c r="W22" s="175" t="s">
        <v>19</v>
      </c>
      <c r="X22" s="175"/>
      <c r="Y22" s="175"/>
      <c r="Z22" s="175"/>
      <c r="AA22" s="175" t="s">
        <v>19</v>
      </c>
      <c r="AB22" s="175"/>
      <c r="AC22" s="175"/>
      <c r="AD22" s="175"/>
      <c r="AE22" s="175" t="s">
        <v>19</v>
      </c>
      <c r="AF22" s="175"/>
      <c r="AG22" s="175"/>
      <c r="AH22" s="175"/>
      <c r="AI22" s="175" t="s">
        <v>19</v>
      </c>
      <c r="AJ22" s="175"/>
      <c r="AK22" s="175"/>
      <c r="AL22" s="175"/>
      <c r="AM22" s="175" t="s">
        <v>19</v>
      </c>
      <c r="AN22" s="175"/>
      <c r="AO22" s="175"/>
      <c r="AP22" s="175"/>
      <c r="AQ22" s="175" t="s">
        <v>19</v>
      </c>
      <c r="AR22" s="175"/>
      <c r="AS22" s="175"/>
      <c r="AT22" s="175"/>
      <c r="AU22" s="175" t="s">
        <v>19</v>
      </c>
      <c r="AV22" s="175"/>
      <c r="AW22" s="175"/>
      <c r="AX22" s="179"/>
      <c r="AY22" s="117"/>
    </row>
    <row r="23" spans="1:51" x14ac:dyDescent="0.35">
      <c r="A23" s="176"/>
      <c r="B23" s="176"/>
      <c r="C23" s="119" t="s">
        <v>21</v>
      </c>
      <c r="D23" s="119" t="s">
        <v>22</v>
      </c>
      <c r="E23" s="118" t="s">
        <v>20</v>
      </c>
      <c r="F23" s="119" t="s">
        <v>23</v>
      </c>
      <c r="G23" s="119" t="s">
        <v>21</v>
      </c>
      <c r="H23" s="119" t="s">
        <v>22</v>
      </c>
      <c r="I23" s="119" t="s">
        <v>20</v>
      </c>
      <c r="J23" s="119" t="s">
        <v>23</v>
      </c>
      <c r="K23" s="119" t="s">
        <v>21</v>
      </c>
      <c r="L23" s="119" t="s">
        <v>22</v>
      </c>
      <c r="M23" s="119" t="s">
        <v>20</v>
      </c>
      <c r="N23" s="119" t="s">
        <v>23</v>
      </c>
      <c r="O23" s="119" t="s">
        <v>21</v>
      </c>
      <c r="P23" s="119" t="s">
        <v>22</v>
      </c>
      <c r="Q23" s="119" t="s">
        <v>20</v>
      </c>
      <c r="R23" s="119" t="s">
        <v>23</v>
      </c>
      <c r="S23" s="119" t="s">
        <v>21</v>
      </c>
      <c r="T23" s="119" t="s">
        <v>22</v>
      </c>
      <c r="U23" s="119" t="s">
        <v>20</v>
      </c>
      <c r="V23" s="119" t="s">
        <v>23</v>
      </c>
      <c r="W23" s="119" t="s">
        <v>21</v>
      </c>
      <c r="X23" s="119" t="s">
        <v>22</v>
      </c>
      <c r="Y23" s="119" t="s">
        <v>20</v>
      </c>
      <c r="Z23" s="119" t="s">
        <v>23</v>
      </c>
      <c r="AA23" s="119" t="s">
        <v>21</v>
      </c>
      <c r="AB23" s="119" t="s">
        <v>22</v>
      </c>
      <c r="AC23" s="119" t="s">
        <v>20</v>
      </c>
      <c r="AD23" s="119" t="s">
        <v>23</v>
      </c>
      <c r="AE23" s="119" t="s">
        <v>21</v>
      </c>
      <c r="AF23" s="119" t="s">
        <v>22</v>
      </c>
      <c r="AG23" s="119" t="s">
        <v>20</v>
      </c>
      <c r="AH23" s="119" t="s">
        <v>23</v>
      </c>
      <c r="AI23" s="119" t="s">
        <v>21</v>
      </c>
      <c r="AJ23" s="119" t="s">
        <v>22</v>
      </c>
      <c r="AK23" s="119" t="s">
        <v>20</v>
      </c>
      <c r="AL23" s="119" t="s">
        <v>23</v>
      </c>
      <c r="AM23" s="119" t="s">
        <v>21</v>
      </c>
      <c r="AN23" s="119" t="s">
        <v>22</v>
      </c>
      <c r="AO23" s="119" t="s">
        <v>20</v>
      </c>
      <c r="AP23" s="119" t="s">
        <v>23</v>
      </c>
      <c r="AQ23" s="119" t="s">
        <v>21</v>
      </c>
      <c r="AR23" s="119" t="s">
        <v>22</v>
      </c>
      <c r="AS23" s="119" t="s">
        <v>20</v>
      </c>
      <c r="AT23" s="119" t="s">
        <v>23</v>
      </c>
      <c r="AU23" s="119" t="s">
        <v>21</v>
      </c>
      <c r="AV23" s="119" t="s">
        <v>22</v>
      </c>
      <c r="AW23" s="119" t="s">
        <v>20</v>
      </c>
      <c r="AX23" s="120" t="s">
        <v>23</v>
      </c>
      <c r="AY23" s="117"/>
    </row>
    <row r="24" spans="1:51" x14ac:dyDescent="0.35">
      <c r="A24" s="177"/>
      <c r="B24" s="177"/>
      <c r="C24" s="122" t="s">
        <v>24</v>
      </c>
      <c r="D24" s="122" t="s">
        <v>24</v>
      </c>
      <c r="E24" s="121" t="s">
        <v>24</v>
      </c>
      <c r="F24" s="122" t="s">
        <v>24</v>
      </c>
      <c r="G24" s="122" t="s">
        <v>24</v>
      </c>
      <c r="H24" s="122" t="s">
        <v>24</v>
      </c>
      <c r="I24" s="122" t="s">
        <v>24</v>
      </c>
      <c r="J24" s="122" t="s">
        <v>24</v>
      </c>
      <c r="K24" s="122" t="s">
        <v>24</v>
      </c>
      <c r="L24" s="122" t="s">
        <v>24</v>
      </c>
      <c r="M24" s="122" t="s">
        <v>24</v>
      </c>
      <c r="N24" s="122" t="s">
        <v>24</v>
      </c>
      <c r="O24" s="122" t="s">
        <v>24</v>
      </c>
      <c r="P24" s="122" t="s">
        <v>24</v>
      </c>
      <c r="Q24" s="122" t="s">
        <v>24</v>
      </c>
      <c r="R24" s="122" t="s">
        <v>24</v>
      </c>
      <c r="S24" s="122" t="s">
        <v>24</v>
      </c>
      <c r="T24" s="122" t="s">
        <v>24</v>
      </c>
      <c r="U24" s="122" t="s">
        <v>24</v>
      </c>
      <c r="V24" s="122" t="s">
        <v>24</v>
      </c>
      <c r="W24" s="122" t="s">
        <v>24</v>
      </c>
      <c r="X24" s="122" t="s">
        <v>24</v>
      </c>
      <c r="Y24" s="122" t="s">
        <v>24</v>
      </c>
      <c r="Z24" s="122" t="s">
        <v>24</v>
      </c>
      <c r="AA24" s="122" t="s">
        <v>24</v>
      </c>
      <c r="AB24" s="122" t="s">
        <v>24</v>
      </c>
      <c r="AC24" s="122" t="s">
        <v>24</v>
      </c>
      <c r="AD24" s="122" t="s">
        <v>24</v>
      </c>
      <c r="AE24" s="122" t="s">
        <v>24</v>
      </c>
      <c r="AF24" s="122" t="s">
        <v>24</v>
      </c>
      <c r="AG24" s="122" t="s">
        <v>24</v>
      </c>
      <c r="AH24" s="122" t="s">
        <v>24</v>
      </c>
      <c r="AI24" s="122" t="s">
        <v>24</v>
      </c>
      <c r="AJ24" s="122" t="s">
        <v>24</v>
      </c>
      <c r="AK24" s="122" t="s">
        <v>24</v>
      </c>
      <c r="AL24" s="122" t="s">
        <v>24</v>
      </c>
      <c r="AM24" s="122" t="s">
        <v>24</v>
      </c>
      <c r="AN24" s="122" t="s">
        <v>24</v>
      </c>
      <c r="AO24" s="122" t="s">
        <v>24</v>
      </c>
      <c r="AP24" s="122" t="s">
        <v>24</v>
      </c>
      <c r="AQ24" s="122" t="s">
        <v>24</v>
      </c>
      <c r="AR24" s="122" t="s">
        <v>24</v>
      </c>
      <c r="AS24" s="122" t="s">
        <v>24</v>
      </c>
      <c r="AT24" s="122" t="s">
        <v>24</v>
      </c>
      <c r="AU24" s="122" t="s">
        <v>24</v>
      </c>
      <c r="AV24" s="122" t="s">
        <v>24</v>
      </c>
      <c r="AW24" s="122" t="s">
        <v>24</v>
      </c>
      <c r="AX24" s="123" t="s">
        <v>24</v>
      </c>
      <c r="AY24" s="117"/>
    </row>
    <row r="25" spans="1:51" ht="23" x14ac:dyDescent="0.35">
      <c r="A25" s="180" t="s">
        <v>0</v>
      </c>
      <c r="B25" s="124" t="s">
        <v>1</v>
      </c>
      <c r="C25" s="128">
        <v>0.42973367615515856</v>
      </c>
      <c r="D25" s="128">
        <v>0.11482056764729923</v>
      </c>
      <c r="E25" s="128">
        <v>0.44148297803918363</v>
      </c>
      <c r="F25" s="128">
        <v>1.3962778158350538E-2</v>
      </c>
      <c r="G25" s="125">
        <v>0.68718329156364877</v>
      </c>
      <c r="H25" s="125">
        <v>0.27413452371316521</v>
      </c>
      <c r="I25" s="125">
        <v>1.8621448131176006E-2</v>
      </c>
      <c r="J25" s="125">
        <v>2.0060736592010419E-2</v>
      </c>
      <c r="K25" s="125">
        <v>0.47343422119371015</v>
      </c>
      <c r="L25" s="125">
        <v>0.4731234688667123</v>
      </c>
      <c r="M25" s="125">
        <v>4.3962718216917072E-2</v>
      </c>
      <c r="N25" s="125">
        <v>9.4795917226607566E-3</v>
      </c>
      <c r="O25" s="125">
        <v>0.44838457568373047</v>
      </c>
      <c r="P25" s="125">
        <v>0.48639749821854117</v>
      </c>
      <c r="Q25" s="125">
        <v>2.5892902931988194E-2</v>
      </c>
      <c r="R25" s="125">
        <v>3.9325023165740533E-2</v>
      </c>
      <c r="S25" s="125">
        <v>0.36816707262928633</v>
      </c>
      <c r="T25" s="125">
        <v>0.5527574626638414</v>
      </c>
      <c r="U25" s="125">
        <v>0</v>
      </c>
      <c r="V25" s="125">
        <v>7.9075464706872239E-2</v>
      </c>
      <c r="W25" s="125">
        <v>0.64718073839964718</v>
      </c>
      <c r="X25" s="125">
        <v>0.23072190233477996</v>
      </c>
      <c r="Y25" s="125">
        <v>1.4838124561064547E-2</v>
      </c>
      <c r="Z25" s="125">
        <v>0.10725923470450835</v>
      </c>
      <c r="AA25" s="125">
        <v>0.78425931940793026</v>
      </c>
      <c r="AB25" s="125">
        <v>8.8904766877965904E-2</v>
      </c>
      <c r="AC25" s="125">
        <v>4.7380377154121384E-2</v>
      </c>
      <c r="AD25" s="125">
        <v>7.9455536559982526E-2</v>
      </c>
      <c r="AE25" s="125">
        <v>0.37527651894412906</v>
      </c>
      <c r="AF25" s="125">
        <v>0</v>
      </c>
      <c r="AG25" s="125">
        <v>0</v>
      </c>
      <c r="AH25" s="125">
        <v>0.62472348105587105</v>
      </c>
      <c r="AI25" s="125">
        <v>0</v>
      </c>
      <c r="AJ25" s="125">
        <v>1</v>
      </c>
      <c r="AK25" s="125">
        <v>0</v>
      </c>
      <c r="AL25" s="125">
        <v>0</v>
      </c>
      <c r="AM25" s="125">
        <v>0.84526995362803803</v>
      </c>
      <c r="AN25" s="125">
        <v>0</v>
      </c>
      <c r="AO25" s="125">
        <v>7.7387774194395256E-2</v>
      </c>
      <c r="AP25" s="125">
        <v>7.7342272177566729E-2</v>
      </c>
      <c r="AQ25" s="125">
        <v>0.92882350155992766</v>
      </c>
      <c r="AR25" s="125">
        <v>5.5305772898551833E-2</v>
      </c>
      <c r="AS25" s="125">
        <v>1.5870725541520678E-2</v>
      </c>
      <c r="AT25" s="125">
        <v>0</v>
      </c>
      <c r="AU25" s="125">
        <v>0</v>
      </c>
      <c r="AV25" s="125">
        <v>0</v>
      </c>
      <c r="AW25" s="125">
        <v>0</v>
      </c>
      <c r="AX25" s="125">
        <v>1</v>
      </c>
      <c r="AY25" s="117"/>
    </row>
    <row r="26" spans="1:51" ht="34.5" x14ac:dyDescent="0.35">
      <c r="A26" s="181"/>
      <c r="B26" s="126" t="s">
        <v>2</v>
      </c>
      <c r="C26" s="125">
        <v>0.71464101812773995</v>
      </c>
      <c r="D26" s="125">
        <v>0.25865631832606995</v>
      </c>
      <c r="E26" s="125">
        <v>2.0503002284275516E-2</v>
      </c>
      <c r="F26" s="125">
        <v>6.199661261915174E-3</v>
      </c>
      <c r="G26" s="128">
        <v>0.40821015600991617</v>
      </c>
      <c r="H26" s="128">
        <v>0.10826265728928516</v>
      </c>
      <c r="I26" s="128">
        <v>0.46915182289028257</v>
      </c>
      <c r="J26" s="128">
        <v>1.4375363810525298E-2</v>
      </c>
      <c r="K26" s="125">
        <v>0.65828188800699494</v>
      </c>
      <c r="L26" s="125">
        <v>0.25554744134741519</v>
      </c>
      <c r="M26" s="125">
        <v>3.423841971033436E-2</v>
      </c>
      <c r="N26" s="125">
        <v>5.1932250935255296E-2</v>
      </c>
      <c r="O26" s="125">
        <v>0.73056206507073052</v>
      </c>
      <c r="P26" s="125">
        <v>0.21475824815910557</v>
      </c>
      <c r="Q26" s="125">
        <v>2.461659340522181E-2</v>
      </c>
      <c r="R26" s="125">
        <v>3.0063093364942235E-2</v>
      </c>
      <c r="S26" s="125">
        <v>0.34946073409969075</v>
      </c>
      <c r="T26" s="125">
        <v>0.41160167946891507</v>
      </c>
      <c r="U26" s="125">
        <v>0.20067358399260662</v>
      </c>
      <c r="V26" s="125">
        <v>3.8264002438787248E-2</v>
      </c>
      <c r="W26" s="125">
        <v>0.69449500899818928</v>
      </c>
      <c r="X26" s="125">
        <v>0.17943541721744385</v>
      </c>
      <c r="Y26" s="125">
        <v>8.8728283728747893E-3</v>
      </c>
      <c r="Z26" s="125">
        <v>0.11719674541149211</v>
      </c>
      <c r="AA26" s="125">
        <v>0.81132140570518874</v>
      </c>
      <c r="AB26" s="125">
        <v>9.7367042508488127E-2</v>
      </c>
      <c r="AC26" s="125">
        <v>9.1311551786323109E-2</v>
      </c>
      <c r="AD26" s="125">
        <v>0</v>
      </c>
      <c r="AE26" s="125">
        <v>0.8832978936266207</v>
      </c>
      <c r="AF26" s="125">
        <v>3.6723457278683577E-2</v>
      </c>
      <c r="AG26" s="125">
        <v>0</v>
      </c>
      <c r="AH26" s="125">
        <v>7.997864909469582E-2</v>
      </c>
      <c r="AI26" s="125">
        <v>1</v>
      </c>
      <c r="AJ26" s="125">
        <v>0</v>
      </c>
      <c r="AK26" s="125">
        <v>0</v>
      </c>
      <c r="AL26" s="125">
        <v>0</v>
      </c>
      <c r="AM26" s="125">
        <v>0</v>
      </c>
      <c r="AN26" s="125">
        <v>0</v>
      </c>
      <c r="AO26" s="125">
        <v>0</v>
      </c>
      <c r="AP26" s="125">
        <v>0</v>
      </c>
      <c r="AQ26" s="125">
        <v>0</v>
      </c>
      <c r="AR26" s="125">
        <v>0</v>
      </c>
      <c r="AS26" s="125">
        <v>0</v>
      </c>
      <c r="AT26" s="125">
        <v>0</v>
      </c>
      <c r="AU26" s="125">
        <v>0</v>
      </c>
      <c r="AV26" s="125">
        <v>0</v>
      </c>
      <c r="AW26" s="125">
        <v>0</v>
      </c>
      <c r="AX26" s="125">
        <v>0</v>
      </c>
      <c r="AY26" s="117"/>
    </row>
    <row r="27" spans="1:51" x14ac:dyDescent="0.35">
      <c r="A27" s="181"/>
      <c r="B27" s="126" t="s">
        <v>3</v>
      </c>
      <c r="C27" s="125">
        <v>0.50350097614838585</v>
      </c>
      <c r="D27" s="125">
        <v>0.42278057638437438</v>
      </c>
      <c r="E27" s="125">
        <v>4.2657023171578386E-2</v>
      </c>
      <c r="F27" s="125">
        <v>3.1061424295661163E-2</v>
      </c>
      <c r="G27" s="125">
        <v>0.76806532484990864</v>
      </c>
      <c r="H27" s="125">
        <v>0.1662175204804868</v>
      </c>
      <c r="I27" s="125">
        <v>5.9030220346837602E-3</v>
      </c>
      <c r="J27" s="125">
        <v>5.9814132634920289E-2</v>
      </c>
      <c r="K27" s="128">
        <v>0.4668069588511215</v>
      </c>
      <c r="L27" s="128">
        <v>8.2171383933334285E-2</v>
      </c>
      <c r="M27" s="128">
        <v>0.43979246299176256</v>
      </c>
      <c r="N27" s="128">
        <v>1.1229194223776445E-2</v>
      </c>
      <c r="O27" s="125">
        <v>0.82806888029786274</v>
      </c>
      <c r="P27" s="125">
        <v>0.11602393562692243</v>
      </c>
      <c r="Q27" s="125">
        <v>3.1947804037794757E-2</v>
      </c>
      <c r="R27" s="125">
        <v>2.3959380037420062E-2</v>
      </c>
      <c r="S27" s="125">
        <v>0.82954404401056836</v>
      </c>
      <c r="T27" s="125">
        <v>0.12693315816007633</v>
      </c>
      <c r="U27" s="125">
        <v>3.6181220826764678E-2</v>
      </c>
      <c r="V27" s="125">
        <v>7.3415770025908713E-3</v>
      </c>
      <c r="W27" s="125">
        <v>0.83210574718544283</v>
      </c>
      <c r="X27" s="125">
        <v>0</v>
      </c>
      <c r="Y27" s="125">
        <v>0</v>
      </c>
      <c r="Z27" s="125">
        <v>0.16789425281455711</v>
      </c>
      <c r="AA27" s="125">
        <v>1</v>
      </c>
      <c r="AB27" s="125">
        <v>0</v>
      </c>
      <c r="AC27" s="125">
        <v>0</v>
      </c>
      <c r="AD27" s="125">
        <v>0</v>
      </c>
      <c r="AE27" s="125">
        <v>0.94522388732523366</v>
      </c>
      <c r="AF27" s="125">
        <v>3.2233249734424416E-2</v>
      </c>
      <c r="AG27" s="125">
        <v>1.711917612619401E-2</v>
      </c>
      <c r="AH27" s="125">
        <v>5.4236868141478382E-3</v>
      </c>
      <c r="AI27" s="125">
        <v>1</v>
      </c>
      <c r="AJ27" s="125">
        <v>0</v>
      </c>
      <c r="AK27" s="125">
        <v>0</v>
      </c>
      <c r="AL27" s="125">
        <v>0</v>
      </c>
      <c r="AM27" s="125">
        <v>0</v>
      </c>
      <c r="AN27" s="125">
        <v>0</v>
      </c>
      <c r="AO27" s="125">
        <v>0</v>
      </c>
      <c r="AP27" s="125">
        <v>0</v>
      </c>
      <c r="AQ27" s="125">
        <v>0</v>
      </c>
      <c r="AR27" s="125">
        <v>0</v>
      </c>
      <c r="AS27" s="125">
        <v>0</v>
      </c>
      <c r="AT27" s="125">
        <v>0</v>
      </c>
      <c r="AU27" s="125">
        <v>0</v>
      </c>
      <c r="AV27" s="125">
        <v>0</v>
      </c>
      <c r="AW27" s="125">
        <v>0</v>
      </c>
      <c r="AX27" s="125">
        <v>1</v>
      </c>
      <c r="AY27" s="117"/>
    </row>
    <row r="28" spans="1:51" x14ac:dyDescent="0.35">
      <c r="A28" s="181"/>
      <c r="B28" s="126" t="s">
        <v>4</v>
      </c>
      <c r="C28" s="125">
        <v>0.43999599147662283</v>
      </c>
      <c r="D28" s="125">
        <v>0.49064778082464239</v>
      </c>
      <c r="E28" s="125">
        <v>1.6948682324893011E-2</v>
      </c>
      <c r="F28" s="125">
        <v>5.2407545373841936E-2</v>
      </c>
      <c r="G28" s="125">
        <v>0.70638165095824168</v>
      </c>
      <c r="H28" s="125">
        <v>0.24931334244704303</v>
      </c>
      <c r="I28" s="125">
        <v>2.429817228513809E-2</v>
      </c>
      <c r="J28" s="125">
        <v>2.0006834309577361E-2</v>
      </c>
      <c r="K28" s="125">
        <v>0.79226052329285235</v>
      </c>
      <c r="L28" s="125">
        <v>0.14773803652053283</v>
      </c>
      <c r="M28" s="125">
        <v>3.2512810791905537E-2</v>
      </c>
      <c r="N28" s="125">
        <v>2.7488629394709477E-2</v>
      </c>
      <c r="O28" s="128">
        <v>0.43617471072622616</v>
      </c>
      <c r="P28" s="128">
        <v>9.8996920660453278E-2</v>
      </c>
      <c r="Q28" s="128">
        <v>0.45490983572308602</v>
      </c>
      <c r="R28" s="128">
        <v>9.918532890236623E-3</v>
      </c>
      <c r="S28" s="125">
        <v>0.75772681680762877</v>
      </c>
      <c r="T28" s="125">
        <v>0.17550446013112986</v>
      </c>
      <c r="U28" s="125">
        <v>1.575909901519517E-2</v>
      </c>
      <c r="V28" s="125">
        <v>5.1009624046046531E-2</v>
      </c>
      <c r="W28" s="125">
        <v>0.45285491794133548</v>
      </c>
      <c r="X28" s="125">
        <v>0.3075274130248688</v>
      </c>
      <c r="Y28" s="125">
        <v>6.8950471349478473E-2</v>
      </c>
      <c r="Z28" s="125">
        <v>0.17066719768431723</v>
      </c>
      <c r="AA28" s="125">
        <v>0.41962008626451064</v>
      </c>
      <c r="AB28" s="125">
        <v>0.37335515523338031</v>
      </c>
      <c r="AC28" s="125">
        <v>0</v>
      </c>
      <c r="AD28" s="125">
        <v>0.20702475850210889</v>
      </c>
      <c r="AE28" s="125">
        <v>0.80683573834236966</v>
      </c>
      <c r="AF28" s="125">
        <v>0.19316426165763029</v>
      </c>
      <c r="AG28" s="125">
        <v>0</v>
      </c>
      <c r="AH28" s="125">
        <v>0</v>
      </c>
      <c r="AI28" s="125">
        <v>0</v>
      </c>
      <c r="AJ28" s="125">
        <v>1</v>
      </c>
      <c r="AK28" s="125">
        <v>0</v>
      </c>
      <c r="AL28" s="125">
        <v>0</v>
      </c>
      <c r="AM28" s="125">
        <v>0</v>
      </c>
      <c r="AN28" s="125">
        <v>0</v>
      </c>
      <c r="AO28" s="125">
        <v>0</v>
      </c>
      <c r="AP28" s="125">
        <v>0</v>
      </c>
      <c r="AQ28" s="125">
        <v>0</v>
      </c>
      <c r="AR28" s="125">
        <v>0</v>
      </c>
      <c r="AS28" s="125">
        <v>0</v>
      </c>
      <c r="AT28" s="125">
        <v>0</v>
      </c>
      <c r="AU28" s="125">
        <v>0</v>
      </c>
      <c r="AV28" s="125">
        <v>0</v>
      </c>
      <c r="AW28" s="125">
        <v>0</v>
      </c>
      <c r="AX28" s="125">
        <v>0</v>
      </c>
      <c r="AY28" s="117"/>
    </row>
    <row r="29" spans="1:51" ht="23" x14ac:dyDescent="0.35">
      <c r="A29" s="181"/>
      <c r="B29" s="126" t="s">
        <v>5</v>
      </c>
      <c r="C29" s="125">
        <v>0.47300293339539878</v>
      </c>
      <c r="D29" s="125">
        <v>0.51926200742441264</v>
      </c>
      <c r="E29" s="125">
        <v>0</v>
      </c>
      <c r="F29" s="125">
        <v>7.7350591801888333E-3</v>
      </c>
      <c r="G29" s="125">
        <v>0.35011804717191697</v>
      </c>
      <c r="H29" s="125">
        <v>0.46817103762592521</v>
      </c>
      <c r="I29" s="125">
        <v>9.1061523696996827E-2</v>
      </c>
      <c r="J29" s="125">
        <v>9.0649391505160645E-2</v>
      </c>
      <c r="K29" s="125">
        <v>0.79970247417319518</v>
      </c>
      <c r="L29" s="125">
        <v>0.16059201154192784</v>
      </c>
      <c r="M29" s="125">
        <v>1.8688438537356702E-2</v>
      </c>
      <c r="N29" s="125">
        <v>2.1017075747520632E-2</v>
      </c>
      <c r="O29" s="125">
        <v>0.74509714592007947</v>
      </c>
      <c r="P29" s="125">
        <v>0.20919308815806004</v>
      </c>
      <c r="Q29" s="125">
        <v>1.5979656327150621E-2</v>
      </c>
      <c r="R29" s="125">
        <v>2.9730109594709495E-2</v>
      </c>
      <c r="S29" s="128">
        <v>0.47785655508673303</v>
      </c>
      <c r="T29" s="128">
        <v>3.754768423578362E-2</v>
      </c>
      <c r="U29" s="128">
        <v>0.46480216502209454</v>
      </c>
      <c r="V29" s="128">
        <v>1.9793595655392592E-2</v>
      </c>
      <c r="W29" s="125">
        <v>0.35863095646678017</v>
      </c>
      <c r="X29" s="125">
        <v>0.40621738351384351</v>
      </c>
      <c r="Y29" s="125">
        <v>0.20324364379476098</v>
      </c>
      <c r="Z29" s="125">
        <v>3.1908016224615567E-2</v>
      </c>
      <c r="AA29" s="125">
        <v>0.34354247796740439</v>
      </c>
      <c r="AB29" s="125">
        <v>0.14979108696407478</v>
      </c>
      <c r="AC29" s="125">
        <v>0</v>
      </c>
      <c r="AD29" s="125">
        <v>0.50666643506852083</v>
      </c>
      <c r="AE29" s="125">
        <v>0.95177102473711239</v>
      </c>
      <c r="AF29" s="125">
        <v>4.8228975262887455E-2</v>
      </c>
      <c r="AG29" s="125">
        <v>0</v>
      </c>
      <c r="AH29" s="125">
        <v>0</v>
      </c>
      <c r="AI29" s="125">
        <v>0.71746438739001717</v>
      </c>
      <c r="AJ29" s="125">
        <v>0</v>
      </c>
      <c r="AK29" s="125">
        <v>0</v>
      </c>
      <c r="AL29" s="125">
        <v>0.28253561260998283</v>
      </c>
      <c r="AM29" s="125">
        <v>0</v>
      </c>
      <c r="AN29" s="125">
        <v>0</v>
      </c>
      <c r="AO29" s="125">
        <v>0</v>
      </c>
      <c r="AP29" s="125">
        <v>0</v>
      </c>
      <c r="AQ29" s="125">
        <v>0</v>
      </c>
      <c r="AR29" s="125">
        <v>0</v>
      </c>
      <c r="AS29" s="125">
        <v>0</v>
      </c>
      <c r="AT29" s="125">
        <v>0</v>
      </c>
      <c r="AU29" s="125">
        <v>0</v>
      </c>
      <c r="AV29" s="125">
        <v>0</v>
      </c>
      <c r="AW29" s="125">
        <v>0</v>
      </c>
      <c r="AX29" s="125">
        <v>0</v>
      </c>
      <c r="AY29" s="117"/>
    </row>
    <row r="30" spans="1:51" ht="46" x14ac:dyDescent="0.35">
      <c r="A30" s="181"/>
      <c r="B30" s="126" t="s">
        <v>6</v>
      </c>
      <c r="C30" s="125">
        <v>0.70399462254981271</v>
      </c>
      <c r="D30" s="125">
        <v>0.20315305371514392</v>
      </c>
      <c r="E30" s="125">
        <v>8.9807579058492071E-3</v>
      </c>
      <c r="F30" s="125">
        <v>8.3871565829194056E-2</v>
      </c>
      <c r="G30" s="125">
        <v>0.74309611563213163</v>
      </c>
      <c r="H30" s="125">
        <v>0.1725803341503753</v>
      </c>
      <c r="I30" s="125">
        <v>7.8771041234574537E-3</v>
      </c>
      <c r="J30" s="125">
        <v>7.6446446094035614E-2</v>
      </c>
      <c r="K30" s="125">
        <v>0.76265557463598621</v>
      </c>
      <c r="L30" s="125">
        <v>0.13508103297151133</v>
      </c>
      <c r="M30" s="125">
        <v>0</v>
      </c>
      <c r="N30" s="125">
        <v>0.10226339239250237</v>
      </c>
      <c r="O30" s="125">
        <v>0.45456662778006185</v>
      </c>
      <c r="P30" s="125">
        <v>0.34080696443359448</v>
      </c>
      <c r="Q30" s="125">
        <v>4.5595281691476995E-2</v>
      </c>
      <c r="R30" s="125">
        <v>0.15903112609486683</v>
      </c>
      <c r="S30" s="125">
        <v>0.54162984653663937</v>
      </c>
      <c r="T30" s="125">
        <v>0.13970216059432591</v>
      </c>
      <c r="U30" s="125">
        <v>0.19239882978218398</v>
      </c>
      <c r="V30" s="125">
        <v>0.12626916308685066</v>
      </c>
      <c r="W30" s="128">
        <v>0.44930673575038094</v>
      </c>
      <c r="X30" s="128">
        <v>4.179141609902904E-2</v>
      </c>
      <c r="Y30" s="128">
        <v>0.48943188746167027</v>
      </c>
      <c r="Z30" s="128">
        <v>1.9469960688923534E-2</v>
      </c>
      <c r="AA30" s="125">
        <v>0.75300660762187777</v>
      </c>
      <c r="AB30" s="125">
        <v>0</v>
      </c>
      <c r="AC30" s="125">
        <v>0</v>
      </c>
      <c r="AD30" s="125">
        <v>0.24699339237812207</v>
      </c>
      <c r="AE30" s="125">
        <v>0</v>
      </c>
      <c r="AF30" s="125">
        <v>0</v>
      </c>
      <c r="AG30" s="125">
        <v>0</v>
      </c>
      <c r="AH30" s="125">
        <v>0</v>
      </c>
      <c r="AI30" s="125">
        <v>0.93372379772562231</v>
      </c>
      <c r="AJ30" s="125">
        <v>1.46051571923054E-2</v>
      </c>
      <c r="AK30" s="125">
        <v>1.4892320260792801E-2</v>
      </c>
      <c r="AL30" s="125">
        <v>3.6778724821279252E-2</v>
      </c>
      <c r="AM30" s="125">
        <v>0.85792635704579001</v>
      </c>
      <c r="AN30" s="125">
        <v>0</v>
      </c>
      <c r="AO30" s="125">
        <v>0</v>
      </c>
      <c r="AP30" s="125">
        <v>0.14207364295421004</v>
      </c>
      <c r="AQ30" s="125">
        <v>0.90522409578942797</v>
      </c>
      <c r="AR30" s="125">
        <v>0</v>
      </c>
      <c r="AS30" s="125">
        <v>9.4775904210571971E-2</v>
      </c>
      <c r="AT30" s="125">
        <v>0</v>
      </c>
      <c r="AU30" s="125">
        <v>0</v>
      </c>
      <c r="AV30" s="125">
        <v>0</v>
      </c>
      <c r="AW30" s="125">
        <v>0</v>
      </c>
      <c r="AX30" s="125">
        <v>0</v>
      </c>
      <c r="AY30" s="117"/>
    </row>
    <row r="31" spans="1:51" x14ac:dyDescent="0.35">
      <c r="A31" s="181"/>
      <c r="B31" s="126" t="s">
        <v>7</v>
      </c>
      <c r="C31" s="125">
        <v>0.83485576901964853</v>
      </c>
      <c r="D31" s="125">
        <v>9.3404000743857823E-2</v>
      </c>
      <c r="E31" s="125">
        <v>3.3088747248481473E-2</v>
      </c>
      <c r="F31" s="125">
        <v>3.8651482988011902E-2</v>
      </c>
      <c r="G31" s="125">
        <v>0.82192850094979686</v>
      </c>
      <c r="H31" s="125">
        <v>9.4191473302966552E-2</v>
      </c>
      <c r="I31" s="125">
        <v>8.388002574723627E-2</v>
      </c>
      <c r="J31" s="125">
        <v>0</v>
      </c>
      <c r="K31" s="125">
        <v>1</v>
      </c>
      <c r="L31" s="125">
        <v>0</v>
      </c>
      <c r="M31" s="125">
        <v>0</v>
      </c>
      <c r="N31" s="125">
        <v>0</v>
      </c>
      <c r="O31" s="125">
        <v>0.60650756951593154</v>
      </c>
      <c r="P31" s="125">
        <v>0.27010059708067707</v>
      </c>
      <c r="Q31" s="125">
        <v>0</v>
      </c>
      <c r="R31" s="125">
        <v>0.12339183340339152</v>
      </c>
      <c r="S31" s="125">
        <v>0.2073960953710296</v>
      </c>
      <c r="T31" s="125">
        <v>0.18085709497049254</v>
      </c>
      <c r="U31" s="125">
        <v>0</v>
      </c>
      <c r="V31" s="125">
        <v>0.61174680965847783</v>
      </c>
      <c r="W31" s="125">
        <v>0.69090371104238324</v>
      </c>
      <c r="X31" s="125">
        <v>0.16900794298114744</v>
      </c>
      <c r="Y31" s="125">
        <v>0</v>
      </c>
      <c r="Z31" s="125">
        <v>0.14008834597646908</v>
      </c>
      <c r="AA31" s="128">
        <v>0.38035906774346823</v>
      </c>
      <c r="AB31" s="128">
        <v>9.8994589748010398E-2</v>
      </c>
      <c r="AC31" s="128">
        <v>0.46749347659378743</v>
      </c>
      <c r="AD31" s="128">
        <v>5.315286591473483E-2</v>
      </c>
      <c r="AE31" s="125">
        <v>1</v>
      </c>
      <c r="AF31" s="125">
        <v>0</v>
      </c>
      <c r="AG31" s="125">
        <v>0</v>
      </c>
      <c r="AH31" s="125">
        <v>0</v>
      </c>
      <c r="AI31" s="125">
        <v>0</v>
      </c>
      <c r="AJ31" s="125">
        <v>0</v>
      </c>
      <c r="AK31" s="125">
        <v>0</v>
      </c>
      <c r="AL31" s="125">
        <v>0</v>
      </c>
      <c r="AM31" s="125">
        <v>1</v>
      </c>
      <c r="AN31" s="125">
        <v>0</v>
      </c>
      <c r="AO31" s="125">
        <v>0</v>
      </c>
      <c r="AP31" s="125">
        <v>0</v>
      </c>
      <c r="AQ31" s="125">
        <v>0</v>
      </c>
      <c r="AR31" s="125">
        <v>0</v>
      </c>
      <c r="AS31" s="125">
        <v>0</v>
      </c>
      <c r="AT31" s="125">
        <v>0</v>
      </c>
      <c r="AU31" s="125">
        <v>1</v>
      </c>
      <c r="AV31" s="125">
        <v>0</v>
      </c>
      <c r="AW31" s="125">
        <v>0</v>
      </c>
      <c r="AX31" s="125">
        <v>0</v>
      </c>
      <c r="AY31" s="117"/>
    </row>
    <row r="32" spans="1:51" x14ac:dyDescent="0.35">
      <c r="A32" s="181"/>
      <c r="B32" s="126" t="s">
        <v>8</v>
      </c>
      <c r="C32" s="125">
        <v>0.54193368619686277</v>
      </c>
      <c r="D32" s="125">
        <v>0.21405451500180586</v>
      </c>
      <c r="E32" s="125">
        <v>0</v>
      </c>
      <c r="F32" s="125">
        <v>0.24401179880133139</v>
      </c>
      <c r="G32" s="125">
        <v>0.7399070981254432</v>
      </c>
      <c r="H32" s="125">
        <v>0.26009290187455675</v>
      </c>
      <c r="I32" s="125">
        <v>0</v>
      </c>
      <c r="J32" s="125">
        <v>0</v>
      </c>
      <c r="K32" s="125">
        <v>0.92597670012758815</v>
      </c>
      <c r="L32" s="125">
        <v>5.7445825981456873E-2</v>
      </c>
      <c r="M32" s="125">
        <v>6.9685257049918962E-3</v>
      </c>
      <c r="N32" s="125">
        <v>9.6089481859630045E-3</v>
      </c>
      <c r="O32" s="125">
        <v>0.86018556967590409</v>
      </c>
      <c r="P32" s="125">
        <v>0.13981443032409602</v>
      </c>
      <c r="Q32" s="125">
        <v>0</v>
      </c>
      <c r="R32" s="125">
        <v>0</v>
      </c>
      <c r="S32" s="125">
        <v>1</v>
      </c>
      <c r="T32" s="125">
        <v>0</v>
      </c>
      <c r="U32" s="125">
        <v>0</v>
      </c>
      <c r="V32" s="125">
        <v>0</v>
      </c>
      <c r="W32" s="125">
        <v>0</v>
      </c>
      <c r="X32" s="125">
        <v>0</v>
      </c>
      <c r="Y32" s="125">
        <v>0</v>
      </c>
      <c r="Z32" s="125">
        <v>0</v>
      </c>
      <c r="AA32" s="125">
        <v>1</v>
      </c>
      <c r="AB32" s="125">
        <v>0</v>
      </c>
      <c r="AC32" s="125">
        <v>0</v>
      </c>
      <c r="AD32" s="125">
        <v>0</v>
      </c>
      <c r="AE32" s="128">
        <v>0.46377892808493576</v>
      </c>
      <c r="AF32" s="128">
        <v>6.5560115998234844E-2</v>
      </c>
      <c r="AG32" s="128">
        <v>0.37524392574971893</v>
      </c>
      <c r="AH32" s="128">
        <v>9.5417030167110908E-2</v>
      </c>
      <c r="AI32" s="125">
        <v>0</v>
      </c>
      <c r="AJ32" s="125">
        <v>0</v>
      </c>
      <c r="AK32" s="125">
        <v>0</v>
      </c>
      <c r="AL32" s="125">
        <v>0</v>
      </c>
      <c r="AM32" s="125">
        <v>0</v>
      </c>
      <c r="AN32" s="125">
        <v>0</v>
      </c>
      <c r="AO32" s="125">
        <v>0</v>
      </c>
      <c r="AP32" s="125">
        <v>0</v>
      </c>
      <c r="AQ32" s="125">
        <v>0</v>
      </c>
      <c r="AR32" s="125">
        <v>0</v>
      </c>
      <c r="AS32" s="125">
        <v>0</v>
      </c>
      <c r="AT32" s="125">
        <v>0</v>
      </c>
      <c r="AU32" s="125">
        <v>0</v>
      </c>
      <c r="AV32" s="125">
        <v>0</v>
      </c>
      <c r="AW32" s="125">
        <v>0</v>
      </c>
      <c r="AX32" s="125">
        <v>0</v>
      </c>
      <c r="AY32" s="117"/>
    </row>
    <row r="33" spans="1:51" x14ac:dyDescent="0.35">
      <c r="A33" s="181"/>
      <c r="B33" s="126" t="s">
        <v>9</v>
      </c>
      <c r="C33" s="125">
        <v>0.43847977161374546</v>
      </c>
      <c r="D33" s="125">
        <v>0.56152022838625459</v>
      </c>
      <c r="E33" s="125">
        <v>0</v>
      </c>
      <c r="F33" s="125">
        <v>0</v>
      </c>
      <c r="G33" s="125">
        <v>0</v>
      </c>
      <c r="H33" s="125">
        <v>0</v>
      </c>
      <c r="I33" s="125">
        <v>0</v>
      </c>
      <c r="J33" s="125">
        <v>1</v>
      </c>
      <c r="K33" s="125">
        <v>0.66317607921149768</v>
      </c>
      <c r="L33" s="125">
        <v>0.24125675499050447</v>
      </c>
      <c r="M33" s="125">
        <v>0</v>
      </c>
      <c r="N33" s="125">
        <v>9.5567165797997636E-2</v>
      </c>
      <c r="O33" s="125">
        <v>0.63906486800568996</v>
      </c>
      <c r="P33" s="125">
        <v>0.14562906915420223</v>
      </c>
      <c r="Q33" s="125">
        <v>0</v>
      </c>
      <c r="R33" s="125">
        <v>0.21530606284010773</v>
      </c>
      <c r="S33" s="125">
        <v>0.8638126561848829</v>
      </c>
      <c r="T33" s="125">
        <v>0.13618734381511705</v>
      </c>
      <c r="U33" s="125">
        <v>0</v>
      </c>
      <c r="V33" s="125">
        <v>0</v>
      </c>
      <c r="W33" s="125">
        <v>0.96861449851786185</v>
      </c>
      <c r="X33" s="125">
        <v>1.9043901748489307E-2</v>
      </c>
      <c r="Y33" s="125">
        <v>0</v>
      </c>
      <c r="Z33" s="125">
        <v>1.2341599733648657E-2</v>
      </c>
      <c r="AA33" s="125">
        <v>0</v>
      </c>
      <c r="AB33" s="125">
        <v>0</v>
      </c>
      <c r="AC33" s="125">
        <v>0</v>
      </c>
      <c r="AD33" s="125">
        <v>0</v>
      </c>
      <c r="AE33" s="125">
        <v>0</v>
      </c>
      <c r="AF33" s="125">
        <v>0</v>
      </c>
      <c r="AG33" s="125">
        <v>0</v>
      </c>
      <c r="AH33" s="125">
        <v>0</v>
      </c>
      <c r="AI33" s="128">
        <v>0.41620118181093557</v>
      </c>
      <c r="AJ33" s="128">
        <v>3.9828614331472494E-2</v>
      </c>
      <c r="AK33" s="128">
        <v>0.5102373350882744</v>
      </c>
      <c r="AL33" s="128">
        <v>3.3732868769317297E-2</v>
      </c>
      <c r="AM33" s="125">
        <v>1</v>
      </c>
      <c r="AN33" s="125">
        <v>0</v>
      </c>
      <c r="AO33" s="125">
        <v>0</v>
      </c>
      <c r="AP33" s="125">
        <v>0</v>
      </c>
      <c r="AQ33" s="125">
        <v>0</v>
      </c>
      <c r="AR33" s="125">
        <v>0</v>
      </c>
      <c r="AS33" s="125">
        <v>0</v>
      </c>
      <c r="AT33" s="125">
        <v>0</v>
      </c>
      <c r="AU33" s="125">
        <v>0</v>
      </c>
      <c r="AV33" s="125">
        <v>0</v>
      </c>
      <c r="AW33" s="125">
        <v>0</v>
      </c>
      <c r="AX33" s="125">
        <v>0</v>
      </c>
      <c r="AY33" s="117"/>
    </row>
    <row r="34" spans="1:51" x14ac:dyDescent="0.35">
      <c r="A34" s="181"/>
      <c r="B34" s="126" t="s">
        <v>10</v>
      </c>
      <c r="C34" s="125">
        <v>0.84259847770333407</v>
      </c>
      <c r="D34" s="125">
        <v>2.8137202517070797E-3</v>
      </c>
      <c r="E34" s="125">
        <v>5.7229961067933266E-2</v>
      </c>
      <c r="F34" s="125">
        <v>9.7357840977025892E-2</v>
      </c>
      <c r="G34" s="125">
        <v>0</v>
      </c>
      <c r="H34" s="125">
        <v>0</v>
      </c>
      <c r="I34" s="125">
        <v>0</v>
      </c>
      <c r="J34" s="125">
        <v>0</v>
      </c>
      <c r="K34" s="125">
        <v>0</v>
      </c>
      <c r="L34" s="125">
        <v>0</v>
      </c>
      <c r="M34" s="125">
        <v>0</v>
      </c>
      <c r="N34" s="125">
        <v>0</v>
      </c>
      <c r="O34" s="125">
        <v>1</v>
      </c>
      <c r="P34" s="125">
        <v>0</v>
      </c>
      <c r="Q34" s="125">
        <v>0</v>
      </c>
      <c r="R34" s="125">
        <v>0</v>
      </c>
      <c r="S34" s="125">
        <v>0</v>
      </c>
      <c r="T34" s="125">
        <v>0</v>
      </c>
      <c r="U34" s="125">
        <v>0</v>
      </c>
      <c r="V34" s="125">
        <v>0</v>
      </c>
      <c r="W34" s="125">
        <v>1</v>
      </c>
      <c r="X34" s="125">
        <v>0</v>
      </c>
      <c r="Y34" s="125">
        <v>0</v>
      </c>
      <c r="Z34" s="125">
        <v>0</v>
      </c>
      <c r="AA34" s="125">
        <v>1</v>
      </c>
      <c r="AB34" s="125">
        <v>0</v>
      </c>
      <c r="AC34" s="125">
        <v>0</v>
      </c>
      <c r="AD34" s="125">
        <v>0</v>
      </c>
      <c r="AE34" s="125">
        <v>0</v>
      </c>
      <c r="AF34" s="125">
        <v>0</v>
      </c>
      <c r="AG34" s="125">
        <v>0</v>
      </c>
      <c r="AH34" s="125">
        <v>0</v>
      </c>
      <c r="AI34" s="125">
        <v>0</v>
      </c>
      <c r="AJ34" s="125">
        <v>0</v>
      </c>
      <c r="AK34" s="125">
        <v>0</v>
      </c>
      <c r="AL34" s="125">
        <v>0</v>
      </c>
      <c r="AM34" s="128">
        <v>0.323681381615889</v>
      </c>
      <c r="AN34" s="128">
        <v>0.14823760404008013</v>
      </c>
      <c r="AO34" s="128">
        <v>0.46600950594763652</v>
      </c>
      <c r="AP34" s="128">
        <v>6.2071508396394061E-2</v>
      </c>
      <c r="AQ34" s="125">
        <v>0</v>
      </c>
      <c r="AR34" s="125">
        <v>0</v>
      </c>
      <c r="AS34" s="125">
        <v>0</v>
      </c>
      <c r="AT34" s="125">
        <v>0</v>
      </c>
      <c r="AU34" s="125">
        <v>0</v>
      </c>
      <c r="AV34" s="125">
        <v>0</v>
      </c>
      <c r="AW34" s="125">
        <v>0</v>
      </c>
      <c r="AX34" s="125">
        <v>0</v>
      </c>
      <c r="AY34" s="117"/>
    </row>
    <row r="35" spans="1:51" x14ac:dyDescent="0.35">
      <c r="A35" s="181"/>
      <c r="B35" s="126" t="s">
        <v>11</v>
      </c>
      <c r="C35" s="125">
        <v>0.96560777519618479</v>
      </c>
      <c r="D35" s="125">
        <v>1.9547755407379734E-2</v>
      </c>
      <c r="E35" s="125">
        <v>1.4844469396435436E-2</v>
      </c>
      <c r="F35" s="125">
        <v>0</v>
      </c>
      <c r="G35" s="125">
        <v>0</v>
      </c>
      <c r="H35" s="125">
        <v>1</v>
      </c>
      <c r="I35" s="125">
        <v>0</v>
      </c>
      <c r="J35" s="125">
        <v>0</v>
      </c>
      <c r="K35" s="125">
        <v>0</v>
      </c>
      <c r="L35" s="125">
        <v>0</v>
      </c>
      <c r="M35" s="125">
        <v>0</v>
      </c>
      <c r="N35" s="125">
        <v>0</v>
      </c>
      <c r="O35" s="125">
        <v>1</v>
      </c>
      <c r="P35" s="125">
        <v>0</v>
      </c>
      <c r="Q35" s="125">
        <v>0</v>
      </c>
      <c r="R35" s="125">
        <v>0</v>
      </c>
      <c r="S35" s="125">
        <v>0</v>
      </c>
      <c r="T35" s="125">
        <v>0</v>
      </c>
      <c r="U35" s="125">
        <v>0</v>
      </c>
      <c r="V35" s="125">
        <v>0</v>
      </c>
      <c r="W35" s="125">
        <v>0.92743686302471284</v>
      </c>
      <c r="X35" s="125">
        <v>0</v>
      </c>
      <c r="Y35" s="125">
        <v>7.2563136975286963E-2</v>
      </c>
      <c r="Z35" s="125">
        <v>0</v>
      </c>
      <c r="AA35" s="125">
        <v>0</v>
      </c>
      <c r="AB35" s="125">
        <v>0</v>
      </c>
      <c r="AC35" s="125">
        <v>0</v>
      </c>
      <c r="AD35" s="125">
        <v>0</v>
      </c>
      <c r="AE35" s="125">
        <v>0</v>
      </c>
      <c r="AF35" s="125">
        <v>0</v>
      </c>
      <c r="AG35" s="125">
        <v>0</v>
      </c>
      <c r="AH35" s="125">
        <v>0</v>
      </c>
      <c r="AI35" s="125">
        <v>0</v>
      </c>
      <c r="AJ35" s="125">
        <v>0</v>
      </c>
      <c r="AK35" s="125">
        <v>0</v>
      </c>
      <c r="AL35" s="125">
        <v>0</v>
      </c>
      <c r="AM35" s="125">
        <v>0</v>
      </c>
      <c r="AN35" s="125">
        <v>0</v>
      </c>
      <c r="AO35" s="125">
        <v>0</v>
      </c>
      <c r="AP35" s="125">
        <v>0</v>
      </c>
      <c r="AQ35" s="128">
        <v>0.50654030480524093</v>
      </c>
      <c r="AR35" s="128">
        <v>0</v>
      </c>
      <c r="AS35" s="128">
        <v>0.4934596951947593</v>
      </c>
      <c r="AT35" s="128">
        <v>0</v>
      </c>
      <c r="AU35" s="125">
        <v>0</v>
      </c>
      <c r="AV35" s="125">
        <v>0</v>
      </c>
      <c r="AW35" s="125">
        <v>0</v>
      </c>
      <c r="AX35" s="125">
        <v>0</v>
      </c>
      <c r="AY35" s="117"/>
    </row>
    <row r="36" spans="1:51" x14ac:dyDescent="0.35">
      <c r="A36" s="182"/>
      <c r="B36" s="127" t="s">
        <v>12</v>
      </c>
      <c r="C36" s="125">
        <v>0.12126030502699385</v>
      </c>
      <c r="D36" s="125">
        <v>0</v>
      </c>
      <c r="E36" s="125">
        <v>0</v>
      </c>
      <c r="F36" s="125">
        <v>0.87873969497300597</v>
      </c>
      <c r="G36" s="125">
        <v>0.29688200495084155</v>
      </c>
      <c r="H36" s="125">
        <v>0</v>
      </c>
      <c r="I36" s="125">
        <v>0</v>
      </c>
      <c r="J36" s="125">
        <v>0.7031179950491584</v>
      </c>
      <c r="K36" s="125">
        <v>0</v>
      </c>
      <c r="L36" s="125">
        <v>0</v>
      </c>
      <c r="M36" s="125">
        <v>0</v>
      </c>
      <c r="N36" s="125">
        <v>1</v>
      </c>
      <c r="O36" s="125">
        <v>0</v>
      </c>
      <c r="P36" s="125">
        <v>0</v>
      </c>
      <c r="Q36" s="125">
        <v>0</v>
      </c>
      <c r="R36" s="125">
        <v>1</v>
      </c>
      <c r="S36" s="125">
        <v>0</v>
      </c>
      <c r="T36" s="125">
        <v>0</v>
      </c>
      <c r="U36" s="125">
        <v>0</v>
      </c>
      <c r="V36" s="125">
        <v>1</v>
      </c>
      <c r="W36" s="125">
        <v>0</v>
      </c>
      <c r="X36" s="125">
        <v>0</v>
      </c>
      <c r="Y36" s="125">
        <v>0</v>
      </c>
      <c r="Z36" s="125">
        <v>1</v>
      </c>
      <c r="AA36" s="125">
        <v>1</v>
      </c>
      <c r="AB36" s="125">
        <v>0</v>
      </c>
      <c r="AC36" s="125">
        <v>0</v>
      </c>
      <c r="AD36" s="125">
        <v>0</v>
      </c>
      <c r="AE36" s="125">
        <v>1</v>
      </c>
      <c r="AF36" s="125">
        <v>0</v>
      </c>
      <c r="AG36" s="125">
        <v>0</v>
      </c>
      <c r="AH36" s="125">
        <v>0</v>
      </c>
      <c r="AI36" s="125">
        <v>0.48903192882075169</v>
      </c>
      <c r="AJ36" s="125">
        <v>0</v>
      </c>
      <c r="AK36" s="125">
        <v>0</v>
      </c>
      <c r="AL36" s="125">
        <v>0.51096807117924825</v>
      </c>
      <c r="AM36" s="125">
        <v>1</v>
      </c>
      <c r="AN36" s="125">
        <v>0</v>
      </c>
      <c r="AO36" s="125">
        <v>0</v>
      </c>
      <c r="AP36" s="125">
        <v>0</v>
      </c>
      <c r="AQ36" s="125">
        <v>0</v>
      </c>
      <c r="AR36" s="125">
        <v>0</v>
      </c>
      <c r="AS36" s="125">
        <v>0</v>
      </c>
      <c r="AT36" s="125">
        <v>0</v>
      </c>
      <c r="AU36" s="128">
        <v>0.19911542877287258</v>
      </c>
      <c r="AV36" s="128">
        <v>0.11515109491241721</v>
      </c>
      <c r="AW36" s="128">
        <v>0.56213516700666299</v>
      </c>
      <c r="AX36" s="128">
        <v>0.12359830930804788</v>
      </c>
      <c r="AY36" s="117"/>
    </row>
    <row r="39" spans="1:51" x14ac:dyDescent="0.35">
      <c r="A39" s="176">
        <v>2015</v>
      </c>
      <c r="B39" s="176"/>
      <c r="C39" s="178" t="s">
        <v>0</v>
      </c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5"/>
      <c r="AJ39" s="175"/>
      <c r="AK39" s="175"/>
      <c r="AL39" s="175"/>
      <c r="AM39" s="175"/>
      <c r="AN39" s="175"/>
      <c r="AO39" s="175"/>
      <c r="AP39" s="175"/>
      <c r="AQ39" s="175"/>
      <c r="AR39" s="175"/>
      <c r="AS39" s="175"/>
      <c r="AT39" s="175"/>
      <c r="AU39" s="175"/>
      <c r="AV39" s="175"/>
      <c r="AW39" s="175"/>
      <c r="AX39" s="179"/>
      <c r="AY39" s="117"/>
    </row>
    <row r="40" spans="1:51" x14ac:dyDescent="0.35">
      <c r="A40" s="176"/>
      <c r="B40" s="176"/>
      <c r="C40" s="178" t="s">
        <v>1</v>
      </c>
      <c r="D40" s="175"/>
      <c r="E40" s="175"/>
      <c r="F40" s="175"/>
      <c r="G40" s="175" t="s">
        <v>2</v>
      </c>
      <c r="H40" s="175"/>
      <c r="I40" s="175"/>
      <c r="J40" s="175"/>
      <c r="K40" s="175" t="s">
        <v>3</v>
      </c>
      <c r="L40" s="175"/>
      <c r="M40" s="175"/>
      <c r="N40" s="175"/>
      <c r="O40" s="175" t="s">
        <v>4</v>
      </c>
      <c r="P40" s="175"/>
      <c r="Q40" s="175"/>
      <c r="R40" s="175"/>
      <c r="S40" s="175" t="s">
        <v>5</v>
      </c>
      <c r="T40" s="175"/>
      <c r="U40" s="175"/>
      <c r="V40" s="175"/>
      <c r="W40" s="175" t="s">
        <v>6</v>
      </c>
      <c r="X40" s="175"/>
      <c r="Y40" s="175"/>
      <c r="Z40" s="175"/>
      <c r="AA40" s="175" t="s">
        <v>7</v>
      </c>
      <c r="AB40" s="175"/>
      <c r="AC40" s="175"/>
      <c r="AD40" s="175"/>
      <c r="AE40" s="175" t="s">
        <v>8</v>
      </c>
      <c r="AF40" s="175"/>
      <c r="AG40" s="175"/>
      <c r="AH40" s="175"/>
      <c r="AI40" s="175" t="s">
        <v>9</v>
      </c>
      <c r="AJ40" s="175"/>
      <c r="AK40" s="175"/>
      <c r="AL40" s="175"/>
      <c r="AM40" s="175" t="s">
        <v>10</v>
      </c>
      <c r="AN40" s="175"/>
      <c r="AO40" s="175"/>
      <c r="AP40" s="175"/>
      <c r="AQ40" s="175" t="s">
        <v>11</v>
      </c>
      <c r="AR40" s="175"/>
      <c r="AS40" s="175"/>
      <c r="AT40" s="175"/>
      <c r="AU40" s="175" t="s">
        <v>12</v>
      </c>
      <c r="AV40" s="175"/>
      <c r="AW40" s="175"/>
      <c r="AX40" s="179"/>
      <c r="AY40" s="117"/>
    </row>
    <row r="41" spans="1:51" x14ac:dyDescent="0.35">
      <c r="A41" s="176"/>
      <c r="B41" s="176"/>
      <c r="C41" s="178" t="s">
        <v>19</v>
      </c>
      <c r="D41" s="175"/>
      <c r="E41" s="175"/>
      <c r="F41" s="175"/>
      <c r="G41" s="175" t="s">
        <v>19</v>
      </c>
      <c r="H41" s="175"/>
      <c r="I41" s="175"/>
      <c r="J41" s="175"/>
      <c r="K41" s="175" t="s">
        <v>19</v>
      </c>
      <c r="L41" s="175"/>
      <c r="M41" s="175"/>
      <c r="N41" s="175"/>
      <c r="O41" s="175" t="s">
        <v>19</v>
      </c>
      <c r="P41" s="175"/>
      <c r="Q41" s="175"/>
      <c r="R41" s="175"/>
      <c r="S41" s="175" t="s">
        <v>19</v>
      </c>
      <c r="T41" s="175"/>
      <c r="U41" s="175"/>
      <c r="V41" s="175"/>
      <c r="W41" s="175" t="s">
        <v>19</v>
      </c>
      <c r="X41" s="175"/>
      <c r="Y41" s="175"/>
      <c r="Z41" s="175"/>
      <c r="AA41" s="175" t="s">
        <v>19</v>
      </c>
      <c r="AB41" s="175"/>
      <c r="AC41" s="175"/>
      <c r="AD41" s="175"/>
      <c r="AE41" s="175" t="s">
        <v>19</v>
      </c>
      <c r="AF41" s="175"/>
      <c r="AG41" s="175"/>
      <c r="AH41" s="175"/>
      <c r="AI41" s="175" t="s">
        <v>19</v>
      </c>
      <c r="AJ41" s="175"/>
      <c r="AK41" s="175"/>
      <c r="AL41" s="175"/>
      <c r="AM41" s="175" t="s">
        <v>19</v>
      </c>
      <c r="AN41" s="175"/>
      <c r="AO41" s="175"/>
      <c r="AP41" s="175"/>
      <c r="AQ41" s="175" t="s">
        <v>19</v>
      </c>
      <c r="AR41" s="175"/>
      <c r="AS41" s="175"/>
      <c r="AT41" s="175"/>
      <c r="AU41" s="175" t="s">
        <v>19</v>
      </c>
      <c r="AV41" s="175"/>
      <c r="AW41" s="175"/>
      <c r="AX41" s="179"/>
      <c r="AY41" s="117"/>
    </row>
    <row r="42" spans="1:51" x14ac:dyDescent="0.35">
      <c r="A42" s="176"/>
      <c r="B42" s="176"/>
      <c r="C42" s="119" t="s">
        <v>21</v>
      </c>
      <c r="D42" s="119" t="s">
        <v>22</v>
      </c>
      <c r="E42" s="118" t="s">
        <v>20</v>
      </c>
      <c r="F42" s="119" t="s">
        <v>23</v>
      </c>
      <c r="G42" s="119" t="s">
        <v>21</v>
      </c>
      <c r="H42" s="119" t="s">
        <v>22</v>
      </c>
      <c r="I42" s="119" t="s">
        <v>20</v>
      </c>
      <c r="J42" s="119" t="s">
        <v>23</v>
      </c>
      <c r="K42" s="119" t="s">
        <v>21</v>
      </c>
      <c r="L42" s="119" t="s">
        <v>22</v>
      </c>
      <c r="M42" s="119" t="s">
        <v>20</v>
      </c>
      <c r="N42" s="119" t="s">
        <v>23</v>
      </c>
      <c r="O42" s="119" t="s">
        <v>21</v>
      </c>
      <c r="P42" s="119" t="s">
        <v>22</v>
      </c>
      <c r="Q42" s="119" t="s">
        <v>20</v>
      </c>
      <c r="R42" s="119" t="s">
        <v>23</v>
      </c>
      <c r="S42" s="119" t="s">
        <v>21</v>
      </c>
      <c r="T42" s="119" t="s">
        <v>22</v>
      </c>
      <c r="U42" s="119" t="s">
        <v>20</v>
      </c>
      <c r="V42" s="119" t="s">
        <v>23</v>
      </c>
      <c r="W42" s="119" t="s">
        <v>21</v>
      </c>
      <c r="X42" s="119" t="s">
        <v>22</v>
      </c>
      <c r="Y42" s="119" t="s">
        <v>20</v>
      </c>
      <c r="Z42" s="119" t="s">
        <v>23</v>
      </c>
      <c r="AA42" s="119" t="s">
        <v>21</v>
      </c>
      <c r="AB42" s="119" t="s">
        <v>22</v>
      </c>
      <c r="AC42" s="119" t="s">
        <v>20</v>
      </c>
      <c r="AD42" s="119" t="s">
        <v>23</v>
      </c>
      <c r="AE42" s="119" t="s">
        <v>21</v>
      </c>
      <c r="AF42" s="119" t="s">
        <v>22</v>
      </c>
      <c r="AG42" s="119" t="s">
        <v>20</v>
      </c>
      <c r="AH42" s="119" t="s">
        <v>23</v>
      </c>
      <c r="AI42" s="119" t="s">
        <v>21</v>
      </c>
      <c r="AJ42" s="119" t="s">
        <v>22</v>
      </c>
      <c r="AK42" s="119" t="s">
        <v>20</v>
      </c>
      <c r="AL42" s="119" t="s">
        <v>23</v>
      </c>
      <c r="AM42" s="119" t="s">
        <v>21</v>
      </c>
      <c r="AN42" s="119" t="s">
        <v>22</v>
      </c>
      <c r="AO42" s="119" t="s">
        <v>20</v>
      </c>
      <c r="AP42" s="119" t="s">
        <v>23</v>
      </c>
      <c r="AQ42" s="119" t="s">
        <v>21</v>
      </c>
      <c r="AR42" s="119" t="s">
        <v>22</v>
      </c>
      <c r="AS42" s="119" t="s">
        <v>20</v>
      </c>
      <c r="AT42" s="119" t="s">
        <v>23</v>
      </c>
      <c r="AU42" s="119" t="s">
        <v>21</v>
      </c>
      <c r="AV42" s="119" t="s">
        <v>22</v>
      </c>
      <c r="AW42" s="119" t="s">
        <v>20</v>
      </c>
      <c r="AX42" s="120" t="s">
        <v>23</v>
      </c>
      <c r="AY42" s="117"/>
    </row>
    <row r="43" spans="1:51" x14ac:dyDescent="0.35">
      <c r="A43" s="177"/>
      <c r="B43" s="177"/>
      <c r="C43" s="122" t="s">
        <v>24</v>
      </c>
      <c r="D43" s="122" t="s">
        <v>24</v>
      </c>
      <c r="E43" s="121" t="s">
        <v>24</v>
      </c>
      <c r="F43" s="122" t="s">
        <v>24</v>
      </c>
      <c r="G43" s="122" t="s">
        <v>24</v>
      </c>
      <c r="H43" s="122" t="s">
        <v>24</v>
      </c>
      <c r="I43" s="122" t="s">
        <v>24</v>
      </c>
      <c r="J43" s="122" t="s">
        <v>24</v>
      </c>
      <c r="K43" s="122" t="s">
        <v>24</v>
      </c>
      <c r="L43" s="122" t="s">
        <v>24</v>
      </c>
      <c r="M43" s="122" t="s">
        <v>24</v>
      </c>
      <c r="N43" s="122" t="s">
        <v>24</v>
      </c>
      <c r="O43" s="122" t="s">
        <v>24</v>
      </c>
      <c r="P43" s="122" t="s">
        <v>24</v>
      </c>
      <c r="Q43" s="122" t="s">
        <v>24</v>
      </c>
      <c r="R43" s="122" t="s">
        <v>24</v>
      </c>
      <c r="S43" s="122" t="s">
        <v>24</v>
      </c>
      <c r="T43" s="122" t="s">
        <v>24</v>
      </c>
      <c r="U43" s="122" t="s">
        <v>24</v>
      </c>
      <c r="V43" s="122" t="s">
        <v>24</v>
      </c>
      <c r="W43" s="122" t="s">
        <v>24</v>
      </c>
      <c r="X43" s="122" t="s">
        <v>24</v>
      </c>
      <c r="Y43" s="122" t="s">
        <v>24</v>
      </c>
      <c r="Z43" s="122" t="s">
        <v>24</v>
      </c>
      <c r="AA43" s="122" t="s">
        <v>24</v>
      </c>
      <c r="AB43" s="122" t="s">
        <v>24</v>
      </c>
      <c r="AC43" s="122" t="s">
        <v>24</v>
      </c>
      <c r="AD43" s="122" t="s">
        <v>24</v>
      </c>
      <c r="AE43" s="122" t="s">
        <v>24</v>
      </c>
      <c r="AF43" s="122" t="s">
        <v>24</v>
      </c>
      <c r="AG43" s="122" t="s">
        <v>24</v>
      </c>
      <c r="AH43" s="122" t="s">
        <v>24</v>
      </c>
      <c r="AI43" s="122" t="s">
        <v>24</v>
      </c>
      <c r="AJ43" s="122" t="s">
        <v>24</v>
      </c>
      <c r="AK43" s="122" t="s">
        <v>24</v>
      </c>
      <c r="AL43" s="122" t="s">
        <v>24</v>
      </c>
      <c r="AM43" s="122" t="s">
        <v>24</v>
      </c>
      <c r="AN43" s="122" t="s">
        <v>24</v>
      </c>
      <c r="AO43" s="122" t="s">
        <v>24</v>
      </c>
      <c r="AP43" s="122" t="s">
        <v>24</v>
      </c>
      <c r="AQ43" s="122" t="s">
        <v>24</v>
      </c>
      <c r="AR43" s="122" t="s">
        <v>24</v>
      </c>
      <c r="AS43" s="122" t="s">
        <v>24</v>
      </c>
      <c r="AT43" s="122" t="s">
        <v>24</v>
      </c>
      <c r="AU43" s="122" t="s">
        <v>24</v>
      </c>
      <c r="AV43" s="122" t="s">
        <v>24</v>
      </c>
      <c r="AW43" s="122" t="s">
        <v>24</v>
      </c>
      <c r="AX43" s="123" t="s">
        <v>24</v>
      </c>
      <c r="AY43" s="117"/>
    </row>
    <row r="44" spans="1:51" ht="23" x14ac:dyDescent="0.35">
      <c r="A44" s="180" t="s">
        <v>0</v>
      </c>
      <c r="B44" s="124" t="s">
        <v>1</v>
      </c>
      <c r="C44" s="128">
        <v>0.41833132424242048</v>
      </c>
      <c r="D44" s="128">
        <v>0.11783185744392698</v>
      </c>
      <c r="E44" s="128">
        <v>0.45100721111229086</v>
      </c>
      <c r="F44" s="128">
        <v>1.2829607201360553E-2</v>
      </c>
      <c r="G44" s="125">
        <v>0.72382835918487376</v>
      </c>
      <c r="H44" s="125">
        <v>0.24645810552777644</v>
      </c>
      <c r="I44" s="125">
        <v>1.0824418931867832E-2</v>
      </c>
      <c r="J44" s="125">
        <v>1.888911635548178E-2</v>
      </c>
      <c r="K44" s="125">
        <v>0.60272186884546075</v>
      </c>
      <c r="L44" s="125">
        <v>0.39727813115453903</v>
      </c>
      <c r="M44" s="125">
        <v>0</v>
      </c>
      <c r="N44" s="125">
        <v>0</v>
      </c>
      <c r="O44" s="125">
        <v>0.52540499459975065</v>
      </c>
      <c r="P44" s="125">
        <v>0.46238640878314591</v>
      </c>
      <c r="Q44" s="125">
        <v>0</v>
      </c>
      <c r="R44" s="125">
        <v>1.2208596617103482E-2</v>
      </c>
      <c r="S44" s="125">
        <v>0.58687124841548655</v>
      </c>
      <c r="T44" s="125">
        <v>0.3769717510404979</v>
      </c>
      <c r="U44" s="125">
        <v>0</v>
      </c>
      <c r="V44" s="125">
        <v>3.6157000544015563E-2</v>
      </c>
      <c r="W44" s="125">
        <v>0.74801669145080263</v>
      </c>
      <c r="X44" s="125">
        <v>0.19155527917749665</v>
      </c>
      <c r="Y44" s="125">
        <v>0</v>
      </c>
      <c r="Z44" s="125">
        <v>6.0428029371700352E-2</v>
      </c>
      <c r="AA44" s="125">
        <v>0.7837401628812708</v>
      </c>
      <c r="AB44" s="125">
        <v>9.7152681517508541E-2</v>
      </c>
      <c r="AC44" s="125">
        <v>9.0970040874616132E-2</v>
      </c>
      <c r="AD44" s="125">
        <v>2.8137114726605225E-2</v>
      </c>
      <c r="AE44" s="125">
        <v>0.27647504976024129</v>
      </c>
      <c r="AF44" s="125">
        <v>0.7235249502397586</v>
      </c>
      <c r="AG44" s="125">
        <v>0</v>
      </c>
      <c r="AH44" s="125">
        <v>0</v>
      </c>
      <c r="AI44" s="125">
        <v>0.5043097759890085</v>
      </c>
      <c r="AJ44" s="125">
        <v>0.4956902240109915</v>
      </c>
      <c r="AK44" s="125">
        <v>0</v>
      </c>
      <c r="AL44" s="125">
        <v>0</v>
      </c>
      <c r="AM44" s="125">
        <v>0.82064552634096932</v>
      </c>
      <c r="AN44" s="125">
        <v>4.5576727727094903E-2</v>
      </c>
      <c r="AO44" s="125">
        <v>8.1995747917356407E-2</v>
      </c>
      <c r="AP44" s="125">
        <v>5.1781998014579618E-2</v>
      </c>
      <c r="AQ44" s="125">
        <v>0.76750315895080323</v>
      </c>
      <c r="AR44" s="125">
        <v>0</v>
      </c>
      <c r="AS44" s="125">
        <v>0.23249684104919677</v>
      </c>
      <c r="AT44" s="125">
        <v>0</v>
      </c>
      <c r="AU44" s="125">
        <v>0</v>
      </c>
      <c r="AV44" s="125">
        <v>0</v>
      </c>
      <c r="AW44" s="125">
        <v>0</v>
      </c>
      <c r="AX44" s="125">
        <v>0</v>
      </c>
      <c r="AY44" s="117"/>
    </row>
    <row r="45" spans="1:51" ht="34.5" x14ac:dyDescent="0.35">
      <c r="A45" s="181"/>
      <c r="B45" s="126" t="s">
        <v>2</v>
      </c>
      <c r="C45" s="125">
        <v>0.71568629599162126</v>
      </c>
      <c r="D45" s="125">
        <v>0.25671331577799122</v>
      </c>
      <c r="E45" s="125">
        <v>1.0469579828284553E-2</v>
      </c>
      <c r="F45" s="125">
        <v>1.7130808402103268E-2</v>
      </c>
      <c r="G45" s="128">
        <v>0.41811862765823088</v>
      </c>
      <c r="H45" s="128">
        <v>0.11431084120703371</v>
      </c>
      <c r="I45" s="128">
        <v>0.45152085562947852</v>
      </c>
      <c r="J45" s="128">
        <v>1.6049675505258373E-2</v>
      </c>
      <c r="K45" s="125">
        <v>0.68594985092342797</v>
      </c>
      <c r="L45" s="125">
        <v>0.23701083147233706</v>
      </c>
      <c r="M45" s="125">
        <v>0</v>
      </c>
      <c r="N45" s="125">
        <v>7.7039317604234839E-2</v>
      </c>
      <c r="O45" s="125">
        <v>0.70077226204394905</v>
      </c>
      <c r="P45" s="125">
        <v>0.25262654896240944</v>
      </c>
      <c r="Q45" s="125">
        <v>7.8142026047962158E-3</v>
      </c>
      <c r="R45" s="125">
        <v>3.8786986388845986E-2</v>
      </c>
      <c r="S45" s="125">
        <v>0.22889115857469541</v>
      </c>
      <c r="T45" s="125">
        <v>0.67572455389749497</v>
      </c>
      <c r="U45" s="125">
        <v>0</v>
      </c>
      <c r="V45" s="125">
        <v>9.5384287527809614E-2</v>
      </c>
      <c r="W45" s="125">
        <v>0.66265518172231841</v>
      </c>
      <c r="X45" s="125">
        <v>0.23929072497853082</v>
      </c>
      <c r="Y45" s="125">
        <v>3.7002477939442446E-2</v>
      </c>
      <c r="Z45" s="125">
        <v>6.1051615359708454E-2</v>
      </c>
      <c r="AA45" s="125">
        <v>0.84142847010706168</v>
      </c>
      <c r="AB45" s="125">
        <v>0.10168505011944415</v>
      </c>
      <c r="AC45" s="125">
        <v>5.2820438711769994E-2</v>
      </c>
      <c r="AD45" s="125">
        <v>4.0660410617244184E-3</v>
      </c>
      <c r="AE45" s="125">
        <v>0.79850116887735401</v>
      </c>
      <c r="AF45" s="125">
        <v>7.0603119304348996E-2</v>
      </c>
      <c r="AG45" s="125">
        <v>0.11309862223419936</v>
      </c>
      <c r="AH45" s="125">
        <v>1.7797089584097665E-2</v>
      </c>
      <c r="AI45" s="125">
        <v>1</v>
      </c>
      <c r="AJ45" s="125">
        <v>0</v>
      </c>
      <c r="AK45" s="125">
        <v>0</v>
      </c>
      <c r="AL45" s="125">
        <v>0</v>
      </c>
      <c r="AM45" s="125">
        <v>0</v>
      </c>
      <c r="AN45" s="125">
        <v>0</v>
      </c>
      <c r="AO45" s="125">
        <v>0</v>
      </c>
      <c r="AP45" s="125">
        <v>0</v>
      </c>
      <c r="AQ45" s="125">
        <v>0</v>
      </c>
      <c r="AR45" s="125">
        <v>0</v>
      </c>
      <c r="AS45" s="125">
        <v>0</v>
      </c>
      <c r="AT45" s="125">
        <v>0</v>
      </c>
      <c r="AU45" s="125">
        <v>0</v>
      </c>
      <c r="AV45" s="125">
        <v>0</v>
      </c>
      <c r="AW45" s="125">
        <v>0</v>
      </c>
      <c r="AX45" s="125">
        <v>0</v>
      </c>
      <c r="AY45" s="117"/>
    </row>
    <row r="46" spans="1:51" x14ac:dyDescent="0.35">
      <c r="A46" s="181"/>
      <c r="B46" s="126" t="s">
        <v>3</v>
      </c>
      <c r="C46" s="125">
        <v>0.63600494358555282</v>
      </c>
      <c r="D46" s="125">
        <v>0.36399505641444713</v>
      </c>
      <c r="E46" s="125">
        <v>0</v>
      </c>
      <c r="F46" s="125">
        <v>0</v>
      </c>
      <c r="G46" s="125">
        <v>0.76509129321466873</v>
      </c>
      <c r="H46" s="125">
        <v>0.20001199367058869</v>
      </c>
      <c r="I46" s="125">
        <v>0</v>
      </c>
      <c r="J46" s="125">
        <v>3.48967131147426E-2</v>
      </c>
      <c r="K46" s="128">
        <v>0.46120456815305416</v>
      </c>
      <c r="L46" s="128">
        <v>9.9274463556430756E-2</v>
      </c>
      <c r="M46" s="128">
        <v>0.42745721335604009</v>
      </c>
      <c r="N46" s="128">
        <v>1.2063754934478043E-2</v>
      </c>
      <c r="O46" s="125">
        <v>0.81925077843611083</v>
      </c>
      <c r="P46" s="125">
        <v>0.13678739664195144</v>
      </c>
      <c r="Q46" s="125">
        <v>1.6266479057950246E-2</v>
      </c>
      <c r="R46" s="125">
        <v>2.7695345863987319E-2</v>
      </c>
      <c r="S46" s="125">
        <v>0.79379961456746284</v>
      </c>
      <c r="T46" s="125">
        <v>0.16941188526337739</v>
      </c>
      <c r="U46" s="125">
        <v>0</v>
      </c>
      <c r="V46" s="125">
        <v>3.6788500169159848E-2</v>
      </c>
      <c r="W46" s="125">
        <v>0.29155186371086544</v>
      </c>
      <c r="X46" s="125">
        <v>0.48865125722795999</v>
      </c>
      <c r="Y46" s="125">
        <v>0</v>
      </c>
      <c r="Z46" s="125">
        <v>0.21979687906117451</v>
      </c>
      <c r="AA46" s="125">
        <v>0.48065154291946222</v>
      </c>
      <c r="AB46" s="125">
        <v>0.51934845708053778</v>
      </c>
      <c r="AC46" s="125">
        <v>0</v>
      </c>
      <c r="AD46" s="125">
        <v>0</v>
      </c>
      <c r="AE46" s="125">
        <v>0.90399487308557769</v>
      </c>
      <c r="AF46" s="125">
        <v>2.8194629202429714E-2</v>
      </c>
      <c r="AG46" s="125">
        <v>2.6653729518011867E-2</v>
      </c>
      <c r="AH46" s="125">
        <v>4.115676819398071E-2</v>
      </c>
      <c r="AI46" s="125">
        <v>1</v>
      </c>
      <c r="AJ46" s="125">
        <v>0</v>
      </c>
      <c r="AK46" s="125">
        <v>0</v>
      </c>
      <c r="AL46" s="125">
        <v>0</v>
      </c>
      <c r="AM46" s="125">
        <v>0</v>
      </c>
      <c r="AN46" s="125">
        <v>0</v>
      </c>
      <c r="AO46" s="125">
        <v>0</v>
      </c>
      <c r="AP46" s="125">
        <v>0</v>
      </c>
      <c r="AQ46" s="125">
        <v>0</v>
      </c>
      <c r="AR46" s="125">
        <v>0</v>
      </c>
      <c r="AS46" s="125">
        <v>0</v>
      </c>
      <c r="AT46" s="125">
        <v>0</v>
      </c>
      <c r="AU46" s="125">
        <v>0</v>
      </c>
      <c r="AV46" s="125">
        <v>0</v>
      </c>
      <c r="AW46" s="125">
        <v>0</v>
      </c>
      <c r="AX46" s="125">
        <v>1</v>
      </c>
      <c r="AY46" s="117"/>
    </row>
    <row r="47" spans="1:51" x14ac:dyDescent="0.35">
      <c r="A47" s="181"/>
      <c r="B47" s="126" t="s">
        <v>4</v>
      </c>
      <c r="C47" s="125">
        <v>0.58538822475455043</v>
      </c>
      <c r="D47" s="125">
        <v>0.41461177524544934</v>
      </c>
      <c r="E47" s="125">
        <v>0</v>
      </c>
      <c r="F47" s="125">
        <v>0</v>
      </c>
      <c r="G47" s="125">
        <v>0.74974617816735223</v>
      </c>
      <c r="H47" s="125">
        <v>0.20768705237053861</v>
      </c>
      <c r="I47" s="125">
        <v>8.3356571883677431E-3</v>
      </c>
      <c r="J47" s="125">
        <v>3.4231112273741669E-2</v>
      </c>
      <c r="K47" s="125">
        <v>0.84076280890812749</v>
      </c>
      <c r="L47" s="125">
        <v>0.12589376005786862</v>
      </c>
      <c r="M47" s="125">
        <v>1.833619728242461E-2</v>
      </c>
      <c r="N47" s="125">
        <v>1.5007233751579691E-2</v>
      </c>
      <c r="O47" s="128">
        <v>0.44002832849122425</v>
      </c>
      <c r="P47" s="128">
        <v>0.10863520909772262</v>
      </c>
      <c r="Q47" s="128">
        <v>0.43740924023925337</v>
      </c>
      <c r="R47" s="128">
        <v>1.3927222171801057E-2</v>
      </c>
      <c r="S47" s="125">
        <v>0.72211052515362117</v>
      </c>
      <c r="T47" s="125">
        <v>0.21884304273939337</v>
      </c>
      <c r="U47" s="125">
        <v>7.3776907185096495E-3</v>
      </c>
      <c r="V47" s="125">
        <v>5.166874138847595E-2</v>
      </c>
      <c r="W47" s="125">
        <v>0.586728622949237</v>
      </c>
      <c r="X47" s="125">
        <v>0.36849563059462898</v>
      </c>
      <c r="Y47" s="125">
        <v>0</v>
      </c>
      <c r="Z47" s="125">
        <v>4.47757464561339E-2</v>
      </c>
      <c r="AA47" s="125">
        <v>0.35424091035385741</v>
      </c>
      <c r="AB47" s="125">
        <v>0.58823846557970649</v>
      </c>
      <c r="AC47" s="125">
        <v>0</v>
      </c>
      <c r="AD47" s="125">
        <v>5.7520624066436009E-2</v>
      </c>
      <c r="AE47" s="125">
        <v>0.74080184719040487</v>
      </c>
      <c r="AF47" s="125">
        <v>0.25919815280959513</v>
      </c>
      <c r="AG47" s="125">
        <v>0</v>
      </c>
      <c r="AH47" s="125">
        <v>0</v>
      </c>
      <c r="AI47" s="125">
        <v>0</v>
      </c>
      <c r="AJ47" s="125">
        <v>1</v>
      </c>
      <c r="AK47" s="125">
        <v>0</v>
      </c>
      <c r="AL47" s="125">
        <v>0</v>
      </c>
      <c r="AM47" s="125">
        <v>0</v>
      </c>
      <c r="AN47" s="125">
        <v>0</v>
      </c>
      <c r="AO47" s="125">
        <v>0</v>
      </c>
      <c r="AP47" s="125">
        <v>0</v>
      </c>
      <c r="AQ47" s="125">
        <v>0</v>
      </c>
      <c r="AR47" s="125">
        <v>0</v>
      </c>
      <c r="AS47" s="125">
        <v>0</v>
      </c>
      <c r="AT47" s="125">
        <v>0</v>
      </c>
      <c r="AU47" s="125">
        <v>0</v>
      </c>
      <c r="AV47" s="125">
        <v>0</v>
      </c>
      <c r="AW47" s="125">
        <v>0</v>
      </c>
      <c r="AX47" s="125">
        <v>0</v>
      </c>
      <c r="AY47" s="117"/>
    </row>
    <row r="48" spans="1:51" ht="23" x14ac:dyDescent="0.35">
      <c r="A48" s="181"/>
      <c r="B48" s="126" t="s">
        <v>5</v>
      </c>
      <c r="C48" s="125">
        <v>0.61277643011366922</v>
      </c>
      <c r="D48" s="125">
        <v>0.3493606430823285</v>
      </c>
      <c r="E48" s="125">
        <v>0</v>
      </c>
      <c r="F48" s="125">
        <v>3.7862926804001919E-2</v>
      </c>
      <c r="G48" s="125">
        <v>0.58558293649610316</v>
      </c>
      <c r="H48" s="125">
        <v>0.38435110723814886</v>
      </c>
      <c r="I48" s="125">
        <v>0</v>
      </c>
      <c r="J48" s="125">
        <v>3.0065956265748039E-2</v>
      </c>
      <c r="K48" s="125">
        <v>0.84329542905329868</v>
      </c>
      <c r="L48" s="125">
        <v>0.13408398784151238</v>
      </c>
      <c r="M48" s="125">
        <v>0</v>
      </c>
      <c r="N48" s="125">
        <v>2.2620583105188864E-2</v>
      </c>
      <c r="O48" s="125">
        <v>0.71842779328422779</v>
      </c>
      <c r="P48" s="125">
        <v>0.23472454062123951</v>
      </c>
      <c r="Q48" s="125">
        <v>4.1817874715309082E-3</v>
      </c>
      <c r="R48" s="125">
        <v>4.2665878623001946E-2</v>
      </c>
      <c r="S48" s="128">
        <v>0.47152129116367619</v>
      </c>
      <c r="T48" s="128">
        <v>3.9686729535845858E-2</v>
      </c>
      <c r="U48" s="128">
        <v>0.45901980749337623</v>
      </c>
      <c r="V48" s="128">
        <v>2.9772171807097843E-2</v>
      </c>
      <c r="W48" s="125">
        <v>0.76227894525649476</v>
      </c>
      <c r="X48" s="125">
        <v>3.9165799453893917E-2</v>
      </c>
      <c r="Y48" s="125">
        <v>3.5169609506242185E-2</v>
      </c>
      <c r="Z48" s="125">
        <v>0.16338564578336898</v>
      </c>
      <c r="AA48" s="125">
        <v>0.42898854860024049</v>
      </c>
      <c r="AB48" s="125">
        <v>0.57101145139975951</v>
      </c>
      <c r="AC48" s="125">
        <v>0</v>
      </c>
      <c r="AD48" s="125">
        <v>0</v>
      </c>
      <c r="AE48" s="125">
        <v>0.66905260893068941</v>
      </c>
      <c r="AF48" s="125">
        <v>0</v>
      </c>
      <c r="AG48" s="125">
        <v>0.27347650335243762</v>
      </c>
      <c r="AH48" s="125">
        <v>5.7470887716872997E-2</v>
      </c>
      <c r="AI48" s="125">
        <v>0.78575542374642082</v>
      </c>
      <c r="AJ48" s="125">
        <v>0</v>
      </c>
      <c r="AK48" s="125">
        <v>0</v>
      </c>
      <c r="AL48" s="125">
        <v>0.21424457625357923</v>
      </c>
      <c r="AM48" s="125">
        <v>0</v>
      </c>
      <c r="AN48" s="125">
        <v>0</v>
      </c>
      <c r="AO48" s="125">
        <v>0</v>
      </c>
      <c r="AP48" s="125">
        <v>0</v>
      </c>
      <c r="AQ48" s="125">
        <v>0</v>
      </c>
      <c r="AR48" s="125">
        <v>0</v>
      </c>
      <c r="AS48" s="125">
        <v>0</v>
      </c>
      <c r="AT48" s="125">
        <v>0</v>
      </c>
      <c r="AU48" s="125">
        <v>0</v>
      </c>
      <c r="AV48" s="125">
        <v>0</v>
      </c>
      <c r="AW48" s="125">
        <v>0</v>
      </c>
      <c r="AX48" s="125">
        <v>0</v>
      </c>
      <c r="AY48" s="117"/>
    </row>
    <row r="49" spans="1:51" ht="46" x14ac:dyDescent="0.35">
      <c r="A49" s="181"/>
      <c r="B49" s="126" t="s">
        <v>6</v>
      </c>
      <c r="C49" s="125">
        <v>0.72070854720881616</v>
      </c>
      <c r="D49" s="125">
        <v>0.23315602165488264</v>
      </c>
      <c r="E49" s="125">
        <v>0</v>
      </c>
      <c r="F49" s="125">
        <v>4.6135431136301308E-2</v>
      </c>
      <c r="G49" s="125">
        <v>0.71557728295672296</v>
      </c>
      <c r="H49" s="125">
        <v>0.19211575687716703</v>
      </c>
      <c r="I49" s="125">
        <v>0</v>
      </c>
      <c r="J49" s="125">
        <v>9.2306960166109508E-2</v>
      </c>
      <c r="K49" s="125">
        <v>0.58298821992633121</v>
      </c>
      <c r="L49" s="125">
        <v>0.24562171744906103</v>
      </c>
      <c r="M49" s="125">
        <v>0</v>
      </c>
      <c r="N49" s="125">
        <v>0.17139006262460779</v>
      </c>
      <c r="O49" s="125">
        <v>0.4794957201083106</v>
      </c>
      <c r="P49" s="125">
        <v>0.43629172361088109</v>
      </c>
      <c r="Q49" s="125">
        <v>0</v>
      </c>
      <c r="R49" s="125">
        <v>8.4212556280808287E-2</v>
      </c>
      <c r="S49" s="125">
        <v>0.62201305141577756</v>
      </c>
      <c r="T49" s="125">
        <v>9.7924365330731677E-2</v>
      </c>
      <c r="U49" s="125">
        <v>0</v>
      </c>
      <c r="V49" s="125">
        <v>0.28006258325349048</v>
      </c>
      <c r="W49" s="128">
        <v>0.45852377604940675</v>
      </c>
      <c r="X49" s="128">
        <v>4.6873857581950201E-2</v>
      </c>
      <c r="Y49" s="128">
        <v>0.48029876745189948</v>
      </c>
      <c r="Z49" s="128">
        <v>1.4303598916744082E-2</v>
      </c>
      <c r="AA49" s="125">
        <v>0.57364208321216026</v>
      </c>
      <c r="AB49" s="125">
        <v>0.42635791678783974</v>
      </c>
      <c r="AC49" s="125">
        <v>0</v>
      </c>
      <c r="AD49" s="125">
        <v>0</v>
      </c>
      <c r="AE49" s="125">
        <v>0</v>
      </c>
      <c r="AF49" s="125">
        <v>0</v>
      </c>
      <c r="AG49" s="125">
        <v>0</v>
      </c>
      <c r="AH49" s="125">
        <v>1</v>
      </c>
      <c r="AI49" s="125">
        <v>0.88747062079107086</v>
      </c>
      <c r="AJ49" s="125">
        <v>3.4117300384478286E-2</v>
      </c>
      <c r="AK49" s="125">
        <v>6.3109924839393441E-2</v>
      </c>
      <c r="AL49" s="125">
        <v>1.5302153985057233E-2</v>
      </c>
      <c r="AM49" s="125">
        <v>1</v>
      </c>
      <c r="AN49" s="125">
        <v>0</v>
      </c>
      <c r="AO49" s="125">
        <v>0</v>
      </c>
      <c r="AP49" s="125">
        <v>0</v>
      </c>
      <c r="AQ49" s="125">
        <v>1</v>
      </c>
      <c r="AR49" s="125">
        <v>0</v>
      </c>
      <c r="AS49" s="125">
        <v>0</v>
      </c>
      <c r="AT49" s="125">
        <v>0</v>
      </c>
      <c r="AU49" s="125">
        <v>0</v>
      </c>
      <c r="AV49" s="125">
        <v>0</v>
      </c>
      <c r="AW49" s="125">
        <v>0</v>
      </c>
      <c r="AX49" s="125">
        <v>0</v>
      </c>
      <c r="AY49" s="117"/>
    </row>
    <row r="50" spans="1:51" x14ac:dyDescent="0.35">
      <c r="A50" s="181"/>
      <c r="B50" s="126" t="s">
        <v>7</v>
      </c>
      <c r="C50" s="125">
        <v>0.81819986032579417</v>
      </c>
      <c r="D50" s="125">
        <v>6.5234676950216536E-2</v>
      </c>
      <c r="E50" s="125">
        <v>9.3624723548134559E-2</v>
      </c>
      <c r="F50" s="125">
        <v>2.2940739175855027E-2</v>
      </c>
      <c r="G50" s="125">
        <v>0.83848816601789966</v>
      </c>
      <c r="H50" s="125">
        <v>9.5800821327504782E-2</v>
      </c>
      <c r="I50" s="125">
        <v>5.1338814666672998E-2</v>
      </c>
      <c r="J50" s="125">
        <v>1.4372197987922237E-2</v>
      </c>
      <c r="K50" s="125">
        <v>0.3615421813495045</v>
      </c>
      <c r="L50" s="125">
        <v>0.44714066597653779</v>
      </c>
      <c r="M50" s="125">
        <v>0</v>
      </c>
      <c r="N50" s="125">
        <v>0.19131715267395799</v>
      </c>
      <c r="O50" s="125">
        <v>0.60739310811102931</v>
      </c>
      <c r="P50" s="125">
        <v>0.35457717832537938</v>
      </c>
      <c r="Q50" s="125">
        <v>0</v>
      </c>
      <c r="R50" s="125">
        <v>3.8029713563591194E-2</v>
      </c>
      <c r="S50" s="125">
        <v>0</v>
      </c>
      <c r="T50" s="125">
        <v>0.80940177165052574</v>
      </c>
      <c r="U50" s="125">
        <v>0</v>
      </c>
      <c r="V50" s="125">
        <v>0.19059822834947412</v>
      </c>
      <c r="W50" s="125">
        <v>0.21082410050514902</v>
      </c>
      <c r="X50" s="125">
        <v>0.61591798691613475</v>
      </c>
      <c r="Y50" s="125">
        <v>0</v>
      </c>
      <c r="Z50" s="125">
        <v>0.17325791257871623</v>
      </c>
      <c r="AA50" s="128">
        <v>0.42450882878563528</v>
      </c>
      <c r="AB50" s="128">
        <v>0.14224073270797447</v>
      </c>
      <c r="AC50" s="128">
        <v>0.38491810169065593</v>
      </c>
      <c r="AD50" s="128">
        <v>4.8332336815732985E-2</v>
      </c>
      <c r="AE50" s="125">
        <v>0.80628421136290251</v>
      </c>
      <c r="AF50" s="125">
        <v>0.19371578863709743</v>
      </c>
      <c r="AG50" s="125">
        <v>0</v>
      </c>
      <c r="AH50" s="125">
        <v>0</v>
      </c>
      <c r="AI50" s="125">
        <v>0</v>
      </c>
      <c r="AJ50" s="125">
        <v>0</v>
      </c>
      <c r="AK50" s="125">
        <v>0</v>
      </c>
      <c r="AL50" s="125">
        <v>0</v>
      </c>
      <c r="AM50" s="125">
        <v>0.63088541531535425</v>
      </c>
      <c r="AN50" s="125">
        <v>0</v>
      </c>
      <c r="AO50" s="125">
        <v>0</v>
      </c>
      <c r="AP50" s="125">
        <v>0.36911458468464581</v>
      </c>
      <c r="AQ50" s="125">
        <v>0</v>
      </c>
      <c r="AR50" s="125">
        <v>0</v>
      </c>
      <c r="AS50" s="125">
        <v>0</v>
      </c>
      <c r="AT50" s="125">
        <v>0</v>
      </c>
      <c r="AU50" s="125">
        <v>0</v>
      </c>
      <c r="AV50" s="125">
        <v>0</v>
      </c>
      <c r="AW50" s="125">
        <v>0</v>
      </c>
      <c r="AX50" s="125">
        <v>0</v>
      </c>
      <c r="AY50" s="117"/>
    </row>
    <row r="51" spans="1:51" x14ac:dyDescent="0.35">
      <c r="A51" s="181"/>
      <c r="B51" s="126" t="s">
        <v>8</v>
      </c>
      <c r="C51" s="125">
        <v>0.29393175790019882</v>
      </c>
      <c r="D51" s="125">
        <v>0.41472838915123367</v>
      </c>
      <c r="E51" s="125">
        <v>0</v>
      </c>
      <c r="F51" s="125">
        <v>0.29133985294856746</v>
      </c>
      <c r="G51" s="125">
        <v>0.83594194632792918</v>
      </c>
      <c r="H51" s="125">
        <v>6.8271401950390595E-2</v>
      </c>
      <c r="I51" s="125">
        <v>7.9363165121982118E-2</v>
      </c>
      <c r="J51" s="125">
        <v>1.6423486599698115E-2</v>
      </c>
      <c r="K51" s="125">
        <v>0.89224621385056446</v>
      </c>
      <c r="L51" s="125">
        <v>5.0649833635320413E-2</v>
      </c>
      <c r="M51" s="125">
        <v>2.2570890578458423E-2</v>
      </c>
      <c r="N51" s="125">
        <v>3.4533061935656577E-2</v>
      </c>
      <c r="O51" s="125">
        <v>0.81262965941837317</v>
      </c>
      <c r="P51" s="125">
        <v>0.18737034058162683</v>
      </c>
      <c r="Q51" s="125">
        <v>0</v>
      </c>
      <c r="R51" s="125">
        <v>0</v>
      </c>
      <c r="S51" s="125">
        <v>0.66906698491880623</v>
      </c>
      <c r="T51" s="125">
        <v>0</v>
      </c>
      <c r="U51" s="125">
        <v>0.33093301508119405</v>
      </c>
      <c r="V51" s="125">
        <v>0</v>
      </c>
      <c r="W51" s="125">
        <v>0</v>
      </c>
      <c r="X51" s="125">
        <v>0</v>
      </c>
      <c r="Y51" s="125">
        <v>0</v>
      </c>
      <c r="Z51" s="125">
        <v>0</v>
      </c>
      <c r="AA51" s="125">
        <v>0.68372038822425241</v>
      </c>
      <c r="AB51" s="125">
        <v>0.31627961177574743</v>
      </c>
      <c r="AC51" s="125">
        <v>0</v>
      </c>
      <c r="AD51" s="125">
        <v>0</v>
      </c>
      <c r="AE51" s="128">
        <v>0.49274626927660348</v>
      </c>
      <c r="AF51" s="128">
        <v>7.7093743547310786E-2</v>
      </c>
      <c r="AG51" s="128">
        <v>0.38727714722354029</v>
      </c>
      <c r="AH51" s="128">
        <v>4.2882839952545784E-2</v>
      </c>
      <c r="AI51" s="125">
        <v>0</v>
      </c>
      <c r="AJ51" s="125">
        <v>0</v>
      </c>
      <c r="AK51" s="125">
        <v>0</v>
      </c>
      <c r="AL51" s="125">
        <v>0</v>
      </c>
      <c r="AM51" s="125">
        <v>0</v>
      </c>
      <c r="AN51" s="125">
        <v>0</v>
      </c>
      <c r="AO51" s="125">
        <v>0</v>
      </c>
      <c r="AP51" s="125">
        <v>0</v>
      </c>
      <c r="AQ51" s="125">
        <v>0</v>
      </c>
      <c r="AR51" s="125">
        <v>0</v>
      </c>
      <c r="AS51" s="125">
        <v>0</v>
      </c>
      <c r="AT51" s="125">
        <v>0</v>
      </c>
      <c r="AU51" s="125">
        <v>0</v>
      </c>
      <c r="AV51" s="125">
        <v>0</v>
      </c>
      <c r="AW51" s="125">
        <v>0</v>
      </c>
      <c r="AX51" s="125">
        <v>0</v>
      </c>
      <c r="AY51" s="117"/>
    </row>
    <row r="52" spans="1:51" x14ac:dyDescent="0.35">
      <c r="A52" s="181"/>
      <c r="B52" s="126" t="s">
        <v>9</v>
      </c>
      <c r="C52" s="125">
        <v>0.48808637525119258</v>
      </c>
      <c r="D52" s="125">
        <v>0.19452462286352928</v>
      </c>
      <c r="E52" s="125">
        <v>0</v>
      </c>
      <c r="F52" s="125">
        <v>0.31738900188527819</v>
      </c>
      <c r="G52" s="125">
        <v>1</v>
      </c>
      <c r="H52" s="125">
        <v>0</v>
      </c>
      <c r="I52" s="125">
        <v>0</v>
      </c>
      <c r="J52" s="125">
        <v>0</v>
      </c>
      <c r="K52" s="125">
        <v>0.61770042440626383</v>
      </c>
      <c r="L52" s="125">
        <v>8.4068951967656999E-2</v>
      </c>
      <c r="M52" s="125">
        <v>0</v>
      </c>
      <c r="N52" s="125">
        <v>0.29823062362607927</v>
      </c>
      <c r="O52" s="125">
        <v>0.26487240205551088</v>
      </c>
      <c r="P52" s="125">
        <v>0.73512759794448912</v>
      </c>
      <c r="Q52" s="125">
        <v>0</v>
      </c>
      <c r="R52" s="125">
        <v>0</v>
      </c>
      <c r="S52" s="125">
        <v>1</v>
      </c>
      <c r="T52" s="125">
        <v>0</v>
      </c>
      <c r="U52" s="125">
        <v>0</v>
      </c>
      <c r="V52" s="125">
        <v>0</v>
      </c>
      <c r="W52" s="125">
        <v>0.834258467282462</v>
      </c>
      <c r="X52" s="125">
        <v>6.474408687094893E-2</v>
      </c>
      <c r="Y52" s="125">
        <v>7.6151491724372883E-2</v>
      </c>
      <c r="Z52" s="125">
        <v>2.4845954122216372E-2</v>
      </c>
      <c r="AA52" s="125">
        <v>0</v>
      </c>
      <c r="AB52" s="125">
        <v>0</v>
      </c>
      <c r="AC52" s="125">
        <v>0</v>
      </c>
      <c r="AD52" s="125">
        <v>0</v>
      </c>
      <c r="AE52" s="125">
        <v>0</v>
      </c>
      <c r="AF52" s="125">
        <v>0</v>
      </c>
      <c r="AG52" s="125">
        <v>0</v>
      </c>
      <c r="AH52" s="125">
        <v>0</v>
      </c>
      <c r="AI52" s="128">
        <v>0.46226397079994813</v>
      </c>
      <c r="AJ52" s="128">
        <v>2.1953164391201044E-2</v>
      </c>
      <c r="AK52" s="128">
        <v>0.44600887540822826</v>
      </c>
      <c r="AL52" s="128">
        <v>6.9773989400622988E-2</v>
      </c>
      <c r="AM52" s="125">
        <v>0</v>
      </c>
      <c r="AN52" s="125">
        <v>0</v>
      </c>
      <c r="AO52" s="125">
        <v>0</v>
      </c>
      <c r="AP52" s="125">
        <v>0</v>
      </c>
      <c r="AQ52" s="125">
        <v>0</v>
      </c>
      <c r="AR52" s="125">
        <v>0</v>
      </c>
      <c r="AS52" s="125">
        <v>0</v>
      </c>
      <c r="AT52" s="125">
        <v>0</v>
      </c>
      <c r="AU52" s="125">
        <v>0</v>
      </c>
      <c r="AV52" s="125">
        <v>0</v>
      </c>
      <c r="AW52" s="125">
        <v>0</v>
      </c>
      <c r="AX52" s="125">
        <v>0</v>
      </c>
      <c r="AY52" s="117"/>
    </row>
    <row r="53" spans="1:51" x14ac:dyDescent="0.35">
      <c r="A53" s="181"/>
      <c r="B53" s="126" t="s">
        <v>10</v>
      </c>
      <c r="C53" s="125">
        <v>0.84834053826566247</v>
      </c>
      <c r="D53" s="125">
        <v>4.511656088985385E-2</v>
      </c>
      <c r="E53" s="125">
        <v>8.8307853928485877E-2</v>
      </c>
      <c r="F53" s="125">
        <v>1.8235046915998251E-2</v>
      </c>
      <c r="G53" s="125">
        <v>0</v>
      </c>
      <c r="H53" s="125">
        <v>1</v>
      </c>
      <c r="I53" s="125">
        <v>0</v>
      </c>
      <c r="J53" s="125">
        <v>0</v>
      </c>
      <c r="K53" s="125">
        <v>1</v>
      </c>
      <c r="L53" s="125">
        <v>0</v>
      </c>
      <c r="M53" s="125">
        <v>0</v>
      </c>
      <c r="N53" s="125">
        <v>0</v>
      </c>
      <c r="O53" s="125">
        <v>0</v>
      </c>
      <c r="P53" s="125">
        <v>0</v>
      </c>
      <c r="Q53" s="125">
        <v>0</v>
      </c>
      <c r="R53" s="125">
        <v>0</v>
      </c>
      <c r="S53" s="125">
        <v>0</v>
      </c>
      <c r="T53" s="125">
        <v>0</v>
      </c>
      <c r="U53" s="125">
        <v>0</v>
      </c>
      <c r="V53" s="125">
        <v>0</v>
      </c>
      <c r="W53" s="125">
        <v>1</v>
      </c>
      <c r="X53" s="125">
        <v>0</v>
      </c>
      <c r="Y53" s="125">
        <v>0</v>
      </c>
      <c r="Z53" s="125">
        <v>0</v>
      </c>
      <c r="AA53" s="125">
        <v>0</v>
      </c>
      <c r="AB53" s="125">
        <v>0</v>
      </c>
      <c r="AC53" s="125">
        <v>0</v>
      </c>
      <c r="AD53" s="125">
        <v>1</v>
      </c>
      <c r="AE53" s="125">
        <v>0</v>
      </c>
      <c r="AF53" s="125">
        <v>0</v>
      </c>
      <c r="AG53" s="125">
        <v>0</v>
      </c>
      <c r="AH53" s="125">
        <v>0</v>
      </c>
      <c r="AI53" s="125">
        <v>0</v>
      </c>
      <c r="AJ53" s="125">
        <v>0</v>
      </c>
      <c r="AK53" s="125">
        <v>0</v>
      </c>
      <c r="AL53" s="125">
        <v>0</v>
      </c>
      <c r="AM53" s="128">
        <v>0.30476171918483708</v>
      </c>
      <c r="AN53" s="128">
        <v>0.21979529138686366</v>
      </c>
      <c r="AO53" s="128">
        <v>0.38078929157041519</v>
      </c>
      <c r="AP53" s="128">
        <v>9.4653697857883912E-2</v>
      </c>
      <c r="AQ53" s="125">
        <v>0</v>
      </c>
      <c r="AR53" s="125">
        <v>0</v>
      </c>
      <c r="AS53" s="125">
        <v>0</v>
      </c>
      <c r="AT53" s="125">
        <v>0</v>
      </c>
      <c r="AU53" s="125">
        <v>0</v>
      </c>
      <c r="AV53" s="125">
        <v>0</v>
      </c>
      <c r="AW53" s="125">
        <v>0</v>
      </c>
      <c r="AX53" s="125">
        <v>0</v>
      </c>
      <c r="AY53" s="117"/>
    </row>
    <row r="54" spans="1:51" x14ac:dyDescent="0.35">
      <c r="A54" s="181"/>
      <c r="B54" s="126" t="s">
        <v>11</v>
      </c>
      <c r="C54" s="125">
        <v>0.74939570550013868</v>
      </c>
      <c r="D54" s="125">
        <v>0</v>
      </c>
      <c r="E54" s="125">
        <v>0.25060429449986138</v>
      </c>
      <c r="F54" s="125">
        <v>0</v>
      </c>
      <c r="G54" s="125">
        <v>0</v>
      </c>
      <c r="H54" s="125">
        <v>0</v>
      </c>
      <c r="I54" s="125">
        <v>0</v>
      </c>
      <c r="J54" s="125">
        <v>0</v>
      </c>
      <c r="K54" s="125">
        <v>0</v>
      </c>
      <c r="L54" s="125">
        <v>0</v>
      </c>
      <c r="M54" s="125">
        <v>0</v>
      </c>
      <c r="N54" s="125">
        <v>0</v>
      </c>
      <c r="O54" s="125">
        <v>0</v>
      </c>
      <c r="P54" s="125">
        <v>0</v>
      </c>
      <c r="Q54" s="125">
        <v>0</v>
      </c>
      <c r="R54" s="125">
        <v>0</v>
      </c>
      <c r="S54" s="125">
        <v>0</v>
      </c>
      <c r="T54" s="125">
        <v>0</v>
      </c>
      <c r="U54" s="125">
        <v>0</v>
      </c>
      <c r="V54" s="125">
        <v>0</v>
      </c>
      <c r="W54" s="125">
        <v>1</v>
      </c>
      <c r="X54" s="125">
        <v>0</v>
      </c>
      <c r="Y54" s="125">
        <v>0</v>
      </c>
      <c r="Z54" s="125">
        <v>0</v>
      </c>
      <c r="AA54" s="125">
        <v>0</v>
      </c>
      <c r="AB54" s="125">
        <v>0</v>
      </c>
      <c r="AC54" s="125">
        <v>0</v>
      </c>
      <c r="AD54" s="125">
        <v>0</v>
      </c>
      <c r="AE54" s="125">
        <v>0</v>
      </c>
      <c r="AF54" s="125">
        <v>0</v>
      </c>
      <c r="AG54" s="125">
        <v>0</v>
      </c>
      <c r="AH54" s="125">
        <v>0</v>
      </c>
      <c r="AI54" s="125">
        <v>0</v>
      </c>
      <c r="AJ54" s="125">
        <v>0</v>
      </c>
      <c r="AK54" s="125">
        <v>0</v>
      </c>
      <c r="AL54" s="125">
        <v>0</v>
      </c>
      <c r="AM54" s="125">
        <v>1</v>
      </c>
      <c r="AN54" s="125">
        <v>0</v>
      </c>
      <c r="AO54" s="125">
        <v>0</v>
      </c>
      <c r="AP54" s="125">
        <v>0</v>
      </c>
      <c r="AQ54" s="128">
        <v>0.13731192873608589</v>
      </c>
      <c r="AR54" s="128">
        <v>0</v>
      </c>
      <c r="AS54" s="128">
        <v>0.86268807126391411</v>
      </c>
      <c r="AT54" s="128">
        <v>0</v>
      </c>
      <c r="AU54" s="125">
        <v>0</v>
      </c>
      <c r="AV54" s="125">
        <v>0</v>
      </c>
      <c r="AW54" s="125">
        <v>0</v>
      </c>
      <c r="AX54" s="125">
        <v>0</v>
      </c>
      <c r="AY54" s="117"/>
    </row>
    <row r="55" spans="1:51" x14ac:dyDescent="0.35">
      <c r="A55" s="182"/>
      <c r="B55" s="127" t="s">
        <v>12</v>
      </c>
      <c r="C55" s="125">
        <v>5.2162081493020408E-2</v>
      </c>
      <c r="D55" s="125">
        <v>0</v>
      </c>
      <c r="E55" s="125">
        <v>0</v>
      </c>
      <c r="F55" s="125">
        <v>0.94783791850697952</v>
      </c>
      <c r="G55" s="125">
        <v>0.12790107611881349</v>
      </c>
      <c r="H55" s="125">
        <v>0</v>
      </c>
      <c r="I55" s="125">
        <v>0</v>
      </c>
      <c r="J55" s="125">
        <v>0.87209892388118659</v>
      </c>
      <c r="K55" s="125">
        <v>0.195648911982268</v>
      </c>
      <c r="L55" s="125">
        <v>0</v>
      </c>
      <c r="M55" s="125">
        <v>0</v>
      </c>
      <c r="N55" s="125">
        <v>0.80435108801773236</v>
      </c>
      <c r="O55" s="125">
        <v>0</v>
      </c>
      <c r="P55" s="125">
        <v>0</v>
      </c>
      <c r="Q55" s="125">
        <v>0</v>
      </c>
      <c r="R55" s="125">
        <v>1</v>
      </c>
      <c r="S55" s="125">
        <v>0</v>
      </c>
      <c r="T55" s="125">
        <v>0</v>
      </c>
      <c r="U55" s="125">
        <v>0</v>
      </c>
      <c r="V55" s="125">
        <v>1</v>
      </c>
      <c r="W55" s="125">
        <v>0.31793087068651832</v>
      </c>
      <c r="X55" s="125">
        <v>0</v>
      </c>
      <c r="Y55" s="125">
        <v>0</v>
      </c>
      <c r="Z55" s="125">
        <v>0.68206912931348174</v>
      </c>
      <c r="AA55" s="125">
        <v>0.69652310105755366</v>
      </c>
      <c r="AB55" s="125">
        <v>0</v>
      </c>
      <c r="AC55" s="125">
        <v>0</v>
      </c>
      <c r="AD55" s="125">
        <v>0.30347689894244639</v>
      </c>
      <c r="AE55" s="125">
        <v>1</v>
      </c>
      <c r="AF55" s="125">
        <v>0</v>
      </c>
      <c r="AG55" s="125">
        <v>0</v>
      </c>
      <c r="AH55" s="125">
        <v>0</v>
      </c>
      <c r="AI55" s="125">
        <v>1</v>
      </c>
      <c r="AJ55" s="125">
        <v>0</v>
      </c>
      <c r="AK55" s="125">
        <v>0</v>
      </c>
      <c r="AL55" s="125">
        <v>0</v>
      </c>
      <c r="AM55" s="125">
        <v>1</v>
      </c>
      <c r="AN55" s="125">
        <v>0</v>
      </c>
      <c r="AO55" s="125">
        <v>0</v>
      </c>
      <c r="AP55" s="125">
        <v>0</v>
      </c>
      <c r="AQ55" s="125">
        <v>0</v>
      </c>
      <c r="AR55" s="125">
        <v>0</v>
      </c>
      <c r="AS55" s="125">
        <v>0</v>
      </c>
      <c r="AT55" s="125">
        <v>0</v>
      </c>
      <c r="AU55" s="128">
        <v>0.22555056004877452</v>
      </c>
      <c r="AV55" s="128">
        <v>0.13231997948412891</v>
      </c>
      <c r="AW55" s="128">
        <v>0.57362501124333531</v>
      </c>
      <c r="AX55" s="128">
        <v>6.8504449223761685E-2</v>
      </c>
      <c r="AY55" s="117"/>
    </row>
  </sheetData>
  <mergeCells count="81">
    <mergeCell ref="A44:A55"/>
    <mergeCell ref="AA41:AD41"/>
    <mergeCell ref="AE41:AH41"/>
    <mergeCell ref="AI41:AL41"/>
    <mergeCell ref="AM41:AP41"/>
    <mergeCell ref="AQ41:AT41"/>
    <mergeCell ref="AU41:AX41"/>
    <mergeCell ref="C41:F41"/>
    <mergeCell ref="G41:J41"/>
    <mergeCell ref="K41:N41"/>
    <mergeCell ref="O41:R41"/>
    <mergeCell ref="S41:V41"/>
    <mergeCell ref="W41:Z41"/>
    <mergeCell ref="AA40:AD40"/>
    <mergeCell ref="AE40:AH40"/>
    <mergeCell ref="AI40:AL40"/>
    <mergeCell ref="AM40:AP40"/>
    <mergeCell ref="AQ40:AT40"/>
    <mergeCell ref="AU40:AX40"/>
    <mergeCell ref="AU22:AX22"/>
    <mergeCell ref="A25:A36"/>
    <mergeCell ref="A39:B43"/>
    <mergeCell ref="C39:AX39"/>
    <mergeCell ref="C40:F40"/>
    <mergeCell ref="G40:J40"/>
    <mergeCell ref="K40:N40"/>
    <mergeCell ref="O40:R40"/>
    <mergeCell ref="S40:V40"/>
    <mergeCell ref="W40:Z40"/>
    <mergeCell ref="W22:Z22"/>
    <mergeCell ref="AA22:AD22"/>
    <mergeCell ref="AE22:AH22"/>
    <mergeCell ref="AI22:AL22"/>
    <mergeCell ref="AM22:AP22"/>
    <mergeCell ref="AQ22:AT22"/>
    <mergeCell ref="AE21:AH21"/>
    <mergeCell ref="AI21:AL21"/>
    <mergeCell ref="AM21:AP21"/>
    <mergeCell ref="AQ21:AT21"/>
    <mergeCell ref="A6:A17"/>
    <mergeCell ref="A20:B24"/>
    <mergeCell ref="C20:AX20"/>
    <mergeCell ref="C21:F21"/>
    <mergeCell ref="G21:J21"/>
    <mergeCell ref="K21:N21"/>
    <mergeCell ref="O21:R21"/>
    <mergeCell ref="S21:V21"/>
    <mergeCell ref="W21:Z21"/>
    <mergeCell ref="AA21:AD21"/>
    <mergeCell ref="AU21:AX21"/>
    <mergeCell ref="C22:F22"/>
    <mergeCell ref="G22:J22"/>
    <mergeCell ref="K22:N22"/>
    <mergeCell ref="O22:R22"/>
    <mergeCell ref="S22:V22"/>
    <mergeCell ref="AA3:AD3"/>
    <mergeCell ref="AE3:AH3"/>
    <mergeCell ref="AI3:AL3"/>
    <mergeCell ref="AM3:AP3"/>
    <mergeCell ref="AQ3:AT3"/>
    <mergeCell ref="AU3:AX3"/>
    <mergeCell ref="AI2:AL2"/>
    <mergeCell ref="AM2:AP2"/>
    <mergeCell ref="AQ2:AT2"/>
    <mergeCell ref="AU2:AX2"/>
    <mergeCell ref="W3:Z3"/>
    <mergeCell ref="A1:B5"/>
    <mergeCell ref="C1:AX1"/>
    <mergeCell ref="C2:F2"/>
    <mergeCell ref="G2:J2"/>
    <mergeCell ref="K2:N2"/>
    <mergeCell ref="O2:R2"/>
    <mergeCell ref="S2:V2"/>
    <mergeCell ref="W2:Z2"/>
    <mergeCell ref="AA2:AD2"/>
    <mergeCell ref="AE2:AH2"/>
    <mergeCell ref="C3:F3"/>
    <mergeCell ref="G3:J3"/>
    <mergeCell ref="K3:N3"/>
    <mergeCell ref="O3:R3"/>
    <mergeCell ref="S3:V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OD Effectifs TOUS MOTIFS</vt:lpstr>
      <vt:lpstr>OD % TOUS MOTIFS</vt:lpstr>
      <vt:lpstr>OD Effectifs loisirs</vt:lpstr>
      <vt:lpstr>OD % Loisirs</vt:lpstr>
      <vt:lpstr>OD loisirs longueur moy dép</vt:lpstr>
      <vt:lpstr>OD loisirs parts modales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2018-12-11T09:55:53Z</dcterms:modified>
</cp:coreProperties>
</file>